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3\Ноябрь 14\"/>
    </mc:Choice>
  </mc:AlternateContent>
  <bookViews>
    <workbookView xWindow="0" yWindow="0" windowWidth="23040" windowHeight="8904"/>
  </bookViews>
  <sheets>
    <sheet name="1-й год" sheetId="1" r:id="rId1"/>
    <sheet name="2-й и 3-й года" sheetId="2" r:id="rId2"/>
  </sheets>
  <definedNames>
    <definedName name="_xlnm.Print_Titles" localSheetId="0">'1-й год'!$10:$10</definedName>
    <definedName name="_xlnm.Print_Titles" localSheetId="1">'2-й и 3-й года'!$7:$8</definedName>
  </definedNames>
  <calcPr calcId="162913"/>
</workbook>
</file>

<file path=xl/calcChain.xml><?xml version="1.0" encoding="utf-8"?>
<calcChain xmlns="http://schemas.openxmlformats.org/spreadsheetml/2006/main">
  <c r="AI132" i="2" l="1"/>
  <c r="AI70" i="2" s="1"/>
  <c r="AI69" i="2" s="1"/>
  <c r="AI133" i="2"/>
  <c r="AI92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AW29" i="2"/>
  <c r="AW28" i="2"/>
  <c r="AW26" i="2"/>
  <c r="AW24" i="2"/>
  <c r="AW23" i="2" s="1"/>
  <c r="AW20" i="2"/>
  <c r="AW18" i="2"/>
  <c r="AW14" i="2" s="1"/>
  <c r="AW13" i="2" s="1"/>
  <c r="AW15" i="2"/>
  <c r="AI29" i="2"/>
  <c r="AI28" i="2" s="1"/>
  <c r="AI26" i="2"/>
  <c r="AI24" i="2"/>
  <c r="AI23" i="2" s="1"/>
  <c r="AI20" i="2"/>
  <c r="AI18" i="2"/>
  <c r="AI15" i="2"/>
  <c r="T29" i="2"/>
  <c r="T28" i="2" s="1"/>
  <c r="T26" i="2"/>
  <c r="T24" i="2"/>
  <c r="T20" i="2"/>
  <c r="T18" i="2"/>
  <c r="T15" i="2"/>
  <c r="T31" i="1"/>
  <c r="T15" i="1"/>
  <c r="T29" i="1"/>
  <c r="T28" i="1" s="1"/>
  <c r="T24" i="1"/>
  <c r="T26" i="1"/>
  <c r="T20" i="1"/>
  <c r="T18" i="1"/>
  <c r="AW22" i="2" l="1"/>
  <c r="AW12" i="2" s="1"/>
  <c r="AW11" i="2" s="1"/>
  <c r="AW139" i="2" s="1"/>
  <c r="T14" i="2"/>
  <c r="T13" i="2" s="1"/>
  <c r="T23" i="2"/>
  <c r="T14" i="1"/>
  <c r="T13" i="1" s="1"/>
  <c r="T23" i="1"/>
  <c r="T22" i="1" s="1"/>
  <c r="AI14" i="2"/>
  <c r="AI13" i="2" s="1"/>
  <c r="T22" i="2"/>
  <c r="T12" i="2" s="1"/>
  <c r="T11" i="2" s="1"/>
  <c r="AI22" i="2"/>
  <c r="AI12" i="2" l="1"/>
  <c r="AI11" i="2" s="1"/>
  <c r="AI139" i="2" s="1"/>
  <c r="T12" i="1"/>
  <c r="T11" i="1" s="1"/>
</calcChain>
</file>

<file path=xl/sharedStrings.xml><?xml version="1.0" encoding="utf-8"?>
<sst xmlns="http://schemas.openxmlformats.org/spreadsheetml/2006/main" count="1044" uniqueCount="259">
  <si>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</si>
  <si>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</si>
  <si>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</si>
  <si>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</si>
  <si>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</si>
  <si>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</si>
  <si>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</si>
  <si>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</si>
  <si>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</si>
  <si>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</si>
  <si>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</si>
  <si>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2026 г.</t>
  </si>
  <si>
    <t>2026 г. (Ф)</t>
  </si>
  <si>
    <t>2026 г. (Р)</t>
  </si>
  <si>
    <t>2026 г. (М)</t>
  </si>
  <si>
    <t>2026 г. (П)</t>
  </si>
  <si>
    <t>Непрограммные расходы органов местного самоуправления</t>
  </si>
  <si>
    <t>60.0.00.00000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</si>
  <si>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</si>
  <si>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</si>
  <si>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</si>
  <si>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</si>
  <si>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самоупарвления</t>
  </si>
  <si>
    <t>62.Д.01.00000</t>
  </si>
  <si>
    <t>Проведение местных выборов и референдумов</t>
  </si>
  <si>
    <t>62.Д.01.11070</t>
  </si>
  <si>
    <t>Проведение местных выборов и референдумов (Иные бюджетные ассигнования)</t>
  </si>
  <si>
    <t>800</t>
  </si>
  <si>
    <t>01</t>
  </si>
  <si>
    <t>07</t>
  </si>
  <si>
    <t>Иные межбюджетные трансферты на осуществление полномочий по жилищному контролю</t>
  </si>
  <si>
    <t>62.Д.01.13010</t>
  </si>
  <si>
    <t>Иные межбюджетные трансферты на осуществление полномочий по жилищному контролю (Межбюджетные трансферты)</t>
  </si>
  <si>
    <t>500</t>
  </si>
  <si>
    <t>05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</si>
  <si>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</si>
  <si>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</si>
  <si>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</si>
  <si>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06</t>
  </si>
  <si>
    <t>Иные межбюджетные трансферты на осуществление части полномочий по по некоторым жилищным вопросам</t>
  </si>
  <si>
    <t>62.Д.01.13030</t>
  </si>
  <si>
    <t>Иные межбюджетные трансферты на осуществление части полномочий по по некоторым жилищным вопросам (Межбюджетные трансферты)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</si>
  <si>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</si>
  <si>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</si>
  <si>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</si>
  <si>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</si>
  <si>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</si>
  <si>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</si>
  <si>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</si>
  <si>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</si>
  <si>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</si>
  <si>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</si>
  <si>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Исполнение судебных актов, вступивших в законную силу</t>
  </si>
  <si>
    <t>62.Д.01.15040</t>
  </si>
  <si>
    <t>Исполнение судебных актов, вступивших в законную силу (Иные бюджетные ассигнования)</t>
  </si>
  <si>
    <t>13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</si>
  <si>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</t>
  </si>
  <si>
    <t>62.Д.01.15500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</si>
  <si>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 (Закупка товаров, работ и услуг для обеспечения государственных (муниципальных) нужд)</t>
  </si>
  <si>
    <t>200</t>
  </si>
  <si>
    <t>Обучение и повышение квалификации работников</t>
  </si>
  <si>
    <t>62.Д.01.16271</t>
  </si>
  <si>
    <t>Обучение и повышение квалификации работников (Закупка товаров, работ и услуг для обеспечения государственных (муниципальных) нужд)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</si>
  <si>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</si>
  <si>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</si>
  <si>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</si>
  <si>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</si>
  <si>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</si>
  <si>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11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</si>
  <si>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</si>
  <si>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</si>
  <si>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</si>
  <si>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</si>
  <si>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</si>
  <si>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</si>
  <si>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(Иные бюджетные ассигнования)</t>
  </si>
  <si>
    <t>Выплаты материальной помощи, поощрения за особые заслуги физическим и юридическим лицам</t>
  </si>
  <si>
    <t>62.Д.02.15060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</si>
  <si>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</si>
  <si>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300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</si>
  <si>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</si>
  <si>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</si>
  <si>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</si>
  <si>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10</t>
  </si>
  <si>
    <t>Обслуживание муниципального долга</t>
  </si>
  <si>
    <t>62.Д.02.15470</t>
  </si>
  <si>
    <t>Обслуживание муниципального долга (Обслуживание государственного (муниципального) долга)</t>
  </si>
  <si>
    <t>700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</si>
  <si>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</si>
  <si>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62.Д.02.17110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</si>
  <si>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 (Закупка товаров, работ и услуг для обеспечения государственных (муниципальных) нужд)</t>
  </si>
  <si>
    <t>Осуществление первичного воинского учета на территориях, где отсутствуют военные комиссариаты</t>
  </si>
  <si>
    <t>62.Д.02.51180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</si>
  <si>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</si>
  <si>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</si>
  <si>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03</t>
  </si>
  <si>
    <t>Программная часть сельских поселений</t>
  </si>
  <si>
    <t>70.0.00.00000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</si>
  <si>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</si>
  <si>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7Э.0.00.00000</t>
  </si>
  <si>
    <t>Комплексы процессных мероприятий</t>
  </si>
  <si>
    <t>7Э.4.00.00000</t>
  </si>
  <si>
    <t>Комплекс процессных мероприятий "Стимулирование экономической активности"</t>
  </si>
  <si>
    <t>7Э.4.01.00000</t>
  </si>
  <si>
    <t>Мероприятия в области строительства, архитектуры и градостроительства</t>
  </si>
  <si>
    <t>7Э.4.01.15170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</si>
  <si>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</si>
  <si>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04</t>
  </si>
  <si>
    <t>12</t>
  </si>
  <si>
    <t>Мероприятия по развитию и поддержке малого и среднего предпринимательства</t>
  </si>
  <si>
    <t>7Э.4.01.15510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</si>
  <si>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</si>
  <si>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Комплекс процессных мероприятий "Обеспечение безопасности на территории"</t>
  </si>
  <si>
    <t>7Э.4.02.00000</t>
  </si>
  <si>
    <t>Обеспечение первичных мер пожарной безопасности</t>
  </si>
  <si>
    <t>7Э.4.02.15120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</si>
  <si>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</si>
  <si>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14</t>
  </si>
  <si>
    <t>Профилактика терроризма и экстремизма</t>
  </si>
  <si>
    <t>7Э.4.02.15690</t>
  </si>
  <si>
    <t>Профилактика терроризма и экстремизма (Закупка товаров, работ и услуг для обеспечения государственных (муниципальных) нужд)</t>
  </si>
  <si>
    <t>Комплекс процессных мероприятий "Благоустройство территории"</t>
  </si>
  <si>
    <t>7Э.4.03.00000</t>
  </si>
  <si>
    <t>Обеспечение деятельности подведомственных учреждений</t>
  </si>
  <si>
    <t>7Э.4.03.12900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</si>
  <si>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</si>
  <si>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</si>
  <si>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Организация уличного освещения</t>
  </si>
  <si>
    <t>7Э.4.03.15380</t>
  </si>
  <si>
    <t>Организация уличного освещения (Закупка товаров, работ и услуг для обеспечения государственных (муниципальных) нужд)</t>
  </si>
  <si>
    <t>Организация уличного освещения (Иные бюджетные ассигнования)</t>
  </si>
  <si>
    <t>Организация и содержание мест захоронений</t>
  </si>
  <si>
    <t>7Э.4.03.15410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</si>
  <si>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</si>
  <si>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Мероприятия в области благоустройства</t>
  </si>
  <si>
    <t>7Э.4.03.15420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</si>
  <si>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</si>
  <si>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</si>
  <si>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7Э.4.03.16720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</si>
  <si>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</si>
  <si>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Комплекс процессных мероприятий "Развитие культуры, организация праздничных мероприятий"</t>
  </si>
  <si>
    <t>7Э.4.04.00000</t>
  </si>
  <si>
    <t>Обеспечение деятельности подведомственных учреждений культуры</t>
  </si>
  <si>
    <t>7Э.4.04.12500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</si>
  <si>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</si>
  <si>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</si>
  <si>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</si>
  <si>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</si>
  <si>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библиотек</t>
  </si>
  <si>
    <t>7Э.4.04.12600</t>
  </si>
  <si>
    <t>Обеспечение деятельности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</si>
  <si>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библиотек (Закупка товаров, работ и услуг для обеспечения государственных (муниципальных) нужд)</t>
  </si>
  <si>
    <t>Проведение культурно-массовых мероприятий к праздничным и памятным датам</t>
  </si>
  <si>
    <t>7Э.4.04.15630</t>
  </si>
  <si>
    <t>Проведение культурно-массовых мероприятий к праздничным и памятным датам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</si>
  <si>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</si>
  <si>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7Э.4.04.S0360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</si>
  <si>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</si>
  <si>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"Развитие физической культуры, спорта и молодежной политики"</t>
  </si>
  <si>
    <t>7Э.4.05.00000</t>
  </si>
  <si>
    <t>Организация и проведение культурно-массовых молодежных мероприятий</t>
  </si>
  <si>
    <t>7Э.4.05.15230</t>
  </si>
  <si>
    <t>Организация и проведение культурно-массовых молодежных мероприятий (Закупка товаров, работ и услуг для обеспечения государственных (муниципальных) нужд)</t>
  </si>
  <si>
    <t>Организация и проведение мероприятий в области физической культуры и спорта</t>
  </si>
  <si>
    <t>7Э.4.05.15340</t>
  </si>
  <si>
    <t>Организация и проведение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</si>
  <si>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Реализация комплекса мер по профилактике девиантного поведения молодежи и трудовой адаптации несовершеннолетних</t>
  </si>
  <si>
    <t>7Э.4.05.18310</t>
  </si>
  <si>
    <t>Реализация комплекса мер по профилактике девиантного поведения молодежи и трудовой адаптации несовершеннолетних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</si>
  <si>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Поддержка содействия трудовой адаптации и занятости молодежи</t>
  </si>
  <si>
    <t>7Э.4.05.S4330</t>
  </si>
  <si>
    <t>Поддержка содействия трудовой адаптации и занятости молодежи (Закупка товаров, работ и услуг для обеспечения государственных (муниципальных) нужд)</t>
  </si>
  <si>
    <t>Комплекс процессных мероприятий "Содержание автомобильных дорог"</t>
  </si>
  <si>
    <t>7Э.4.07.00000</t>
  </si>
  <si>
    <t>Проведение мероприятий по обеспечению безопасности дорожного движения</t>
  </si>
  <si>
    <t>7Э.4.07.15540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</si>
  <si>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</si>
  <si>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09</t>
  </si>
  <si>
    <t>Содержание и уборка автомобильных дорог</t>
  </si>
  <si>
    <t>7Э.4.07.15600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</si>
  <si>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</si>
  <si>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</si>
  <si>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7Э.4.07.16230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</si>
  <si>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</si>
  <si>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Комплекс процессных мероприятий "Жилищно-коммунальное хозяйство"</t>
  </si>
  <si>
    <t>7Э.4.08.00000</t>
  </si>
  <si>
    <t>Мероприятия в области жилищного хозяйства</t>
  </si>
  <si>
    <t>7Э.4.08.15210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</si>
  <si>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</si>
  <si>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Мероприятия в области коммунального хозяйства</t>
  </si>
  <si>
    <t>7Э.4.08.15220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</si>
  <si>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</si>
  <si>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</si>
  <si>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7Э.4.08.16400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</si>
  <si>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</si>
  <si>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Комплекс процессных мероприятий "Энергосбережение и обеспечение энергоэффективности"</t>
  </si>
  <si>
    <t>7Э.4.09.00000</t>
  </si>
  <si>
    <t>Мероприятия по энергоснабжению и повышению энергетической эффективности</t>
  </si>
  <si>
    <t>7Э.4.09.15530</t>
  </si>
  <si>
    <t>Мероприятия по энергоснабжению и повышению энергетической эффективности (Закупка товаров, работ и услуг для обеспечения государственных (муниципальных) нужд)</t>
  </si>
  <si>
    <t>Комплекс процессных мероприятий "Формирование законопослушного поведения участников дорожного движения"</t>
  </si>
  <si>
    <t>7Э.4.10.00000</t>
  </si>
  <si>
    <t>Организация и проведение мероприятия по профилактике дорожно-транспортных происшествий</t>
  </si>
  <si>
    <t>7Э.4.10.19285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</si>
  <si>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</si>
  <si>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Отраслевые проекты</t>
  </si>
  <si>
    <t>7Э.7.00.00000</t>
  </si>
  <si>
    <t>Отраслевой проект "Благоустройство сельских территорий"</t>
  </si>
  <si>
    <t>7Э.7.03.00000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</si>
  <si>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</si>
  <si>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7Э.7.03.S4310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</si>
  <si>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</si>
  <si>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Отраслевой проект "Эффективное обращение с отходами производства и потребления на территории Ленинградской области"</t>
  </si>
  <si>
    <t>7Э.7.04.00000</t>
  </si>
  <si>
    <t>Мероприятия по созданию мест (площадок) накопления твердых коммунальных отходов</t>
  </si>
  <si>
    <t>7Э.7.04.S4790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</si>
  <si>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</si>
  <si>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</si>
  <si>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</si>
  <si>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</si>
  <si>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</si>
  <si>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</si>
  <si>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</si>
  <si>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</si>
  <si>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</si>
  <si>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местного самоуправления (Иные бюджетные ассигнования)</t>
  </si>
  <si>
    <t>Диспансеризация работников органов местного самоуправления</t>
  </si>
  <si>
    <t>61.П.01.15070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</si>
  <si>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</si>
  <si>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Осуществление полномочий в сфере административных правоотношений</t>
  </si>
  <si>
    <t>61.П.01.71340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</si>
  <si>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</si>
  <si>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</si>
  <si>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</si>
  <si>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</si>
  <si>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</si>
  <si>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</si>
  <si>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</si>
  <si>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главе администрации</t>
  </si>
  <si>
    <t>61.Ф.02.11040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</si>
  <si>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</si>
  <si>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</si>
  <si>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</si>
  <si>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</si>
  <si>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</si>
  <si>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Всего  расходов</t>
  </si>
  <si>
    <t xml:space="preserve">Всего  расходов </t>
  </si>
  <si>
    <t xml:space="preserve">Приложение  № 10 </t>
  </si>
  <si>
    <t>к решению Совета  депутатов</t>
  </si>
  <si>
    <t>МО «Сусанинское  сельское  поселение»</t>
  </si>
  <si>
    <t xml:space="preserve">от ноября   2023 года № </t>
  </si>
  <si>
    <t xml:space="preserve">Приложение  № 11 </t>
  </si>
  <si>
    <t xml:space="preserve">от  ноября  2023 года № </t>
  </si>
  <si>
    <t>Распределение бюджетных ассигнований  по целевым статьям  (муниципальным  программам и непрограммным направлениям деятельности), группам видов расходов, разделам, подразделам классификации расходов  бюджета муниципального  образования "Сусанинское сельское поселение"  на плановый период   2025 и 2026 годов</t>
  </si>
  <si>
    <t xml:space="preserve">Бюджет 2024 года, тыс. рублей </t>
  </si>
  <si>
    <t xml:space="preserve">Бюджет 2023 года, тыс. рублей </t>
  </si>
  <si>
    <t xml:space="preserve">Бюджет 2025 года, тыс. рублей </t>
  </si>
  <si>
    <t xml:space="preserve">Бюджет 2026 года, тыс. рублей </t>
  </si>
  <si>
    <t>Распределение бюджетных ассигнований по  по целевым статьям (муниципальным программам, и непрограммным направлениям деятельности), группам видов расходов, разделам, подразделам классификации расходов  бюджета муниципального  образования "Сусанинское сельское поселение"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</si>
</sst>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20" x14ac:knownFonts="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6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10" fillId="2" borderId="3" xfId="0" applyNumberFormat="1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164" fontId="10" fillId="2" borderId="3" xfId="0" applyNumberFormat="1" applyFont="1" applyFill="1" applyBorder="1" applyAlignment="1">
      <alignment vertical="center" wrapText="1"/>
    </xf>
    <xf numFmtId="0" fontId="0" fillId="0" borderId="0" xfId="0" applyFont="1"/>
    <xf numFmtId="0" fontId="7" fillId="2" borderId="3" xfId="0" applyNumberFormat="1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165" fontId="12" fillId="0" borderId="3" xfId="0" applyNumberFormat="1" applyFont="1" applyBorder="1"/>
    <xf numFmtId="0" fontId="13" fillId="0" borderId="1" xfId="0" applyFont="1" applyBorder="1" applyAlignment="1"/>
    <xf numFmtId="0" fontId="15" fillId="2" borderId="1" xfId="0" applyNumberFormat="1" applyFont="1" applyFill="1" applyBorder="1" applyAlignment="1">
      <alignment wrapText="1"/>
    </xf>
    <xf numFmtId="0" fontId="16" fillId="2" borderId="1" xfId="0" applyNumberFormat="1" applyFont="1" applyFill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64" fontId="6" fillId="2" borderId="3" xfId="0" applyNumberFormat="1" applyFont="1" applyFill="1" applyBorder="1" applyAlignment="1">
      <alignment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19" fillId="0" borderId="3" xfId="0" applyFont="1" applyBorder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7"/>
  <sheetViews>
    <sheetView tabSelected="1" topLeftCell="A116" workbookViewId="0">
      <selection activeCell="T124" sqref="T124"/>
    </sheetView>
  </sheetViews>
  <sheetFormatPr defaultRowHeight="14.4" customHeight="1" x14ac:dyDescent="0.3"/>
  <cols>
    <col min="1" max="1" width="82.77734375" customWidth="1"/>
    <col min="2" max="2" width="17.44140625" customWidth="1"/>
    <col min="3" max="15" width="8" hidden="1" customWidth="1"/>
    <col min="16" max="16" width="0.33203125" hidden="1" customWidth="1"/>
    <col min="17" max="17" width="7.77734375" customWidth="1"/>
    <col min="18" max="19" width="4.77734375" customWidth="1"/>
    <col min="20" max="20" width="16.44140625" customWidth="1"/>
  </cols>
  <sheetData>
    <row r="1" spans="1:40" ht="14.4" customHeight="1" x14ac:dyDescent="0.3"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T1" s="44" t="s">
        <v>247</v>
      </c>
    </row>
    <row r="2" spans="1:40" ht="14.4" customHeight="1" x14ac:dyDescent="0.3">
      <c r="A2" s="31"/>
      <c r="C2" s="43"/>
      <c r="D2" s="43"/>
      <c r="E2" s="43"/>
      <c r="F2" s="43"/>
      <c r="R2" s="53" t="s">
        <v>248</v>
      </c>
      <c r="S2" s="53"/>
      <c r="T2" s="53"/>
    </row>
    <row r="3" spans="1:40" x14ac:dyDescent="0.3">
      <c r="A3" s="31"/>
      <c r="C3" s="45"/>
      <c r="D3" s="45"/>
      <c r="E3" s="45"/>
      <c r="F3" s="45"/>
      <c r="Q3" s="55" t="s">
        <v>249</v>
      </c>
      <c r="R3" s="55"/>
      <c r="S3" s="55"/>
      <c r="T3" s="55"/>
      <c r="AJ3" s="40"/>
      <c r="AK3" s="51"/>
      <c r="AL3" s="51"/>
      <c r="AM3" s="51"/>
      <c r="AN3" s="51"/>
    </row>
    <row r="4" spans="1:40" ht="15.6" x14ac:dyDescent="0.3">
      <c r="A4" s="41"/>
      <c r="C4" s="46"/>
      <c r="D4" s="46"/>
      <c r="E4" s="46"/>
      <c r="F4" s="46"/>
      <c r="G4" s="42"/>
      <c r="H4" s="42"/>
      <c r="I4" s="42"/>
      <c r="J4" s="42"/>
      <c r="K4" s="42"/>
      <c r="L4" s="42"/>
      <c r="M4" s="42"/>
      <c r="N4" s="42"/>
      <c r="O4" s="42"/>
      <c r="P4" s="42"/>
      <c r="R4" s="53" t="s">
        <v>250</v>
      </c>
      <c r="S4" s="53"/>
      <c r="T4" s="53"/>
      <c r="AJ4" s="51"/>
      <c r="AK4" s="51"/>
      <c r="AL4" s="51"/>
      <c r="AM4" s="51"/>
      <c r="AN4" s="51"/>
    </row>
    <row r="5" spans="1:4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AJ5" s="52"/>
      <c r="AK5" s="52"/>
      <c r="AL5" s="52"/>
      <c r="AM5" s="52"/>
      <c r="AN5" s="52"/>
    </row>
    <row r="6" spans="1:40" ht="48" customHeight="1" x14ac:dyDescent="0.3">
      <c r="A6" s="54" t="s">
        <v>258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53"/>
      <c r="AK6" s="53"/>
      <c r="AL6" s="53"/>
      <c r="AM6" s="53"/>
      <c r="AN6" s="53"/>
    </row>
    <row r="7" spans="1:40" ht="18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</row>
    <row r="8" spans="1:40" ht="14.4" customHeight="1" x14ac:dyDescent="0.3">
      <c r="A8" s="56" t="s">
        <v>0</v>
      </c>
      <c r="B8" s="56" t="s">
        <v>1</v>
      </c>
      <c r="C8" s="56" t="s">
        <v>1</v>
      </c>
      <c r="D8" s="56" t="s">
        <v>1</v>
      </c>
      <c r="E8" s="56" t="s">
        <v>1</v>
      </c>
      <c r="F8" s="56" t="s">
        <v>1</v>
      </c>
      <c r="G8" s="56" t="s">
        <v>1</v>
      </c>
      <c r="H8" s="56" t="s">
        <v>1</v>
      </c>
      <c r="I8" s="56" t="s">
        <v>1</v>
      </c>
      <c r="J8" s="56" t="s">
        <v>1</v>
      </c>
      <c r="K8" s="56" t="s">
        <v>1</v>
      </c>
      <c r="L8" s="56" t="s">
        <v>1</v>
      </c>
      <c r="M8" s="56" t="s">
        <v>1</v>
      </c>
      <c r="N8" s="56" t="s">
        <v>1</v>
      </c>
      <c r="O8" s="56" t="s">
        <v>1</v>
      </c>
      <c r="P8" s="56" t="s">
        <v>1</v>
      </c>
      <c r="Q8" s="56" t="s">
        <v>2</v>
      </c>
      <c r="R8" s="56" t="s">
        <v>3</v>
      </c>
      <c r="S8" s="56" t="s">
        <v>10</v>
      </c>
      <c r="T8" s="57" t="s">
        <v>254</v>
      </c>
    </row>
    <row r="9" spans="1:40" ht="23.4" customHeight="1" x14ac:dyDescent="0.3">
      <c r="A9" s="56"/>
      <c r="B9" s="56" t="s">
        <v>1</v>
      </c>
      <c r="C9" s="56" t="s">
        <v>1</v>
      </c>
      <c r="D9" s="56" t="s">
        <v>1</v>
      </c>
      <c r="E9" s="56" t="s">
        <v>1</v>
      </c>
      <c r="F9" s="56" t="s">
        <v>1</v>
      </c>
      <c r="G9" s="56" t="s">
        <v>1</v>
      </c>
      <c r="H9" s="56" t="s">
        <v>1</v>
      </c>
      <c r="I9" s="56" t="s">
        <v>1</v>
      </c>
      <c r="J9" s="56" t="s">
        <v>1</v>
      </c>
      <c r="K9" s="56" t="s">
        <v>1</v>
      </c>
      <c r="L9" s="56" t="s">
        <v>1</v>
      </c>
      <c r="M9" s="56" t="s">
        <v>1</v>
      </c>
      <c r="N9" s="56" t="s">
        <v>1</v>
      </c>
      <c r="O9" s="56" t="s">
        <v>1</v>
      </c>
      <c r="P9" s="56" t="s">
        <v>1</v>
      </c>
      <c r="Q9" s="56" t="s">
        <v>2</v>
      </c>
      <c r="R9" s="56" t="s">
        <v>3</v>
      </c>
      <c r="S9" s="56" t="s">
        <v>4</v>
      </c>
      <c r="T9" s="57" t="s">
        <v>5</v>
      </c>
    </row>
    <row r="10" spans="1:40" ht="15.6" hidden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40" ht="25.8" customHeight="1" x14ac:dyDescent="0.3">
      <c r="A11" s="24" t="s">
        <v>16</v>
      </c>
      <c r="B11" s="17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7"/>
      <c r="S11" s="17"/>
      <c r="T11" s="19">
        <f>T12+T31</f>
        <v>24961.579999999998</v>
      </c>
    </row>
    <row r="12" spans="1:40" ht="15.6" x14ac:dyDescent="0.3">
      <c r="A12" s="24" t="s">
        <v>217</v>
      </c>
      <c r="B12" s="17" t="s">
        <v>218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7"/>
      <c r="S12" s="17"/>
      <c r="T12" s="19">
        <f>T13+T22</f>
        <v>19558.8</v>
      </c>
    </row>
    <row r="13" spans="1:40" ht="20.399999999999999" customHeight="1" x14ac:dyDescent="0.3">
      <c r="A13" s="24" t="s">
        <v>219</v>
      </c>
      <c r="B13" s="17" t="s">
        <v>220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7"/>
      <c r="S13" s="17"/>
      <c r="T13" s="19">
        <f>T14</f>
        <v>2558.7999999999997</v>
      </c>
    </row>
    <row r="14" spans="1:40" ht="19.8" customHeight="1" x14ac:dyDescent="0.3">
      <c r="A14" s="24" t="s">
        <v>221</v>
      </c>
      <c r="B14" s="17" t="s">
        <v>222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7"/>
      <c r="S14" s="17"/>
      <c r="T14" s="19">
        <f>T15+T18+T20</f>
        <v>2558.7999999999997</v>
      </c>
    </row>
    <row r="15" spans="1:40" ht="21" customHeight="1" x14ac:dyDescent="0.3">
      <c r="A15" s="24" t="s">
        <v>217</v>
      </c>
      <c r="B15" s="17" t="s">
        <v>223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7"/>
      <c r="S15" s="17"/>
      <c r="T15" s="19">
        <f>T16+T17</f>
        <v>2401.6999999999998</v>
      </c>
    </row>
    <row r="16" spans="1:40" s="23" customFormat="1" ht="31.2" x14ac:dyDescent="0.3">
      <c r="A16" s="32" t="s">
        <v>224</v>
      </c>
      <c r="B16" s="20" t="s">
        <v>223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 t="s">
        <v>59</v>
      </c>
      <c r="R16" s="20" t="s">
        <v>28</v>
      </c>
      <c r="S16" s="20" t="s">
        <v>107</v>
      </c>
      <c r="T16" s="22">
        <v>2399.6999999999998</v>
      </c>
    </row>
    <row r="17" spans="1:20" s="23" customFormat="1" ht="31.2" x14ac:dyDescent="0.3">
      <c r="A17" s="32" t="s">
        <v>225</v>
      </c>
      <c r="B17" s="20" t="s">
        <v>223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 t="s">
        <v>27</v>
      </c>
      <c r="R17" s="20" t="s">
        <v>28</v>
      </c>
      <c r="S17" s="20" t="s">
        <v>107</v>
      </c>
      <c r="T17" s="22">
        <v>2</v>
      </c>
    </row>
    <row r="18" spans="1:20" ht="15.6" x14ac:dyDescent="0.3">
      <c r="A18" s="24" t="s">
        <v>226</v>
      </c>
      <c r="B18" s="17" t="s">
        <v>227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7"/>
      <c r="S18" s="17"/>
      <c r="T18" s="19">
        <f>T19</f>
        <v>150</v>
      </c>
    </row>
    <row r="19" spans="1:20" s="23" customFormat="1" ht="31.2" x14ac:dyDescent="0.3">
      <c r="A19" s="32" t="s">
        <v>228</v>
      </c>
      <c r="B19" s="20" t="s">
        <v>227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 t="s">
        <v>59</v>
      </c>
      <c r="R19" s="20" t="s">
        <v>28</v>
      </c>
      <c r="S19" s="20" t="s">
        <v>107</v>
      </c>
      <c r="T19" s="22">
        <v>150</v>
      </c>
    </row>
    <row r="20" spans="1:20" ht="15.6" x14ac:dyDescent="0.3">
      <c r="A20" s="24" t="s">
        <v>229</v>
      </c>
      <c r="B20" s="17" t="s">
        <v>230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7"/>
      <c r="S20" s="17"/>
      <c r="T20" s="19">
        <f>T21</f>
        <v>7.1</v>
      </c>
    </row>
    <row r="21" spans="1:20" s="23" customFormat="1" ht="44.4" customHeight="1" x14ac:dyDescent="0.3">
      <c r="A21" s="32" t="s">
        <v>231</v>
      </c>
      <c r="B21" s="20" t="s">
        <v>230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 t="s">
        <v>59</v>
      </c>
      <c r="R21" s="20" t="s">
        <v>28</v>
      </c>
      <c r="S21" s="20" t="s">
        <v>107</v>
      </c>
      <c r="T21" s="22">
        <v>7.1</v>
      </c>
    </row>
    <row r="22" spans="1:20" ht="15.6" x14ac:dyDescent="0.3">
      <c r="A22" s="24" t="s">
        <v>232</v>
      </c>
      <c r="B22" s="17" t="s">
        <v>233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7"/>
      <c r="S22" s="17"/>
      <c r="T22" s="19">
        <f>T23+T28</f>
        <v>17000</v>
      </c>
    </row>
    <row r="23" spans="1:20" ht="15.6" x14ac:dyDescent="0.3">
      <c r="A23" s="24" t="s">
        <v>234</v>
      </c>
      <c r="B23" s="17" t="s">
        <v>235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7"/>
      <c r="S23" s="17"/>
      <c r="T23" s="19">
        <f>T24+T26</f>
        <v>15800</v>
      </c>
    </row>
    <row r="24" spans="1:20" ht="15.6" x14ac:dyDescent="0.3">
      <c r="A24" s="24" t="s">
        <v>234</v>
      </c>
      <c r="B24" s="17" t="s">
        <v>236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7"/>
      <c r="S24" s="17"/>
      <c r="T24" s="19">
        <f>T25</f>
        <v>13600</v>
      </c>
    </row>
    <row r="25" spans="1:20" s="23" customFormat="1" ht="62.4" x14ac:dyDescent="0.3">
      <c r="A25" s="32" t="s">
        <v>237</v>
      </c>
      <c r="B25" s="20" t="s">
        <v>236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 t="s">
        <v>94</v>
      </c>
      <c r="R25" s="20" t="s">
        <v>28</v>
      </c>
      <c r="S25" s="20" t="s">
        <v>107</v>
      </c>
      <c r="T25" s="22">
        <v>13600</v>
      </c>
    </row>
    <row r="26" spans="1:20" ht="15.6" x14ac:dyDescent="0.3">
      <c r="A26" s="24" t="s">
        <v>238</v>
      </c>
      <c r="B26" s="17" t="s">
        <v>239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7"/>
      <c r="S26" s="17"/>
      <c r="T26" s="19">
        <f>T27</f>
        <v>2200</v>
      </c>
    </row>
    <row r="27" spans="1:20" s="23" customFormat="1" ht="58.8" customHeight="1" x14ac:dyDescent="0.3">
      <c r="A27" s="32" t="s">
        <v>240</v>
      </c>
      <c r="B27" s="20" t="s">
        <v>239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 t="s">
        <v>94</v>
      </c>
      <c r="R27" s="20" t="s">
        <v>28</v>
      </c>
      <c r="S27" s="20" t="s">
        <v>107</v>
      </c>
      <c r="T27" s="22">
        <v>2200</v>
      </c>
    </row>
    <row r="28" spans="1:20" ht="31.2" x14ac:dyDescent="0.3">
      <c r="A28" s="24" t="s">
        <v>241</v>
      </c>
      <c r="B28" s="17" t="s">
        <v>242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7"/>
      <c r="S28" s="17"/>
      <c r="T28" s="19">
        <f>T29</f>
        <v>1200</v>
      </c>
    </row>
    <row r="29" spans="1:20" ht="31.2" x14ac:dyDescent="0.3">
      <c r="A29" s="24" t="s">
        <v>241</v>
      </c>
      <c r="B29" s="17" t="s">
        <v>243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7"/>
      <c r="S29" s="17"/>
      <c r="T29" s="19">
        <f>T30</f>
        <v>1200</v>
      </c>
    </row>
    <row r="30" spans="1:20" s="23" customFormat="1" ht="62.4" customHeight="1" x14ac:dyDescent="0.3">
      <c r="A30" s="37" t="s">
        <v>244</v>
      </c>
      <c r="B30" s="20" t="s">
        <v>243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 t="s">
        <v>94</v>
      </c>
      <c r="R30" s="20" t="s">
        <v>28</v>
      </c>
      <c r="S30" s="20" t="s">
        <v>107</v>
      </c>
      <c r="T30" s="22">
        <v>1200</v>
      </c>
    </row>
    <row r="31" spans="1:20" s="23" customFormat="1" ht="20.399999999999999" customHeight="1" x14ac:dyDescent="0.3">
      <c r="A31" s="24" t="s">
        <v>18</v>
      </c>
      <c r="B31" s="17" t="s">
        <v>19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0"/>
      <c r="S31" s="20"/>
      <c r="T31" s="25">
        <f>T32</f>
        <v>5402.78</v>
      </c>
    </row>
    <row r="32" spans="1:20" ht="15.6" x14ac:dyDescent="0.3">
      <c r="A32" s="24" t="s">
        <v>20</v>
      </c>
      <c r="B32" s="17" t="s">
        <v>21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17"/>
      <c r="S32" s="17"/>
      <c r="T32" s="19">
        <v>5402.78</v>
      </c>
    </row>
    <row r="33" spans="1:20" ht="15.6" x14ac:dyDescent="0.3">
      <c r="A33" s="24" t="s">
        <v>22</v>
      </c>
      <c r="B33" s="17" t="s">
        <v>23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7"/>
      <c r="S33" s="17"/>
      <c r="T33" s="19">
        <v>2029.28</v>
      </c>
    </row>
    <row r="34" spans="1:20" ht="21" customHeight="1" x14ac:dyDescent="0.3">
      <c r="A34" s="24" t="s">
        <v>24</v>
      </c>
      <c r="B34" s="17" t="s">
        <v>25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7"/>
      <c r="S34" s="17"/>
      <c r="T34" s="19">
        <v>820</v>
      </c>
    </row>
    <row r="35" spans="1:20" ht="23.4" customHeight="1" x14ac:dyDescent="0.3">
      <c r="A35" s="26" t="s">
        <v>26</v>
      </c>
      <c r="B35" s="27" t="s">
        <v>25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 t="s">
        <v>27</v>
      </c>
      <c r="R35" s="27" t="s">
        <v>28</v>
      </c>
      <c r="S35" s="27" t="s">
        <v>29</v>
      </c>
      <c r="T35" s="29">
        <v>820</v>
      </c>
    </row>
    <row r="36" spans="1:20" ht="31.2" x14ac:dyDescent="0.3">
      <c r="A36" s="24" t="s">
        <v>30</v>
      </c>
      <c r="B36" s="17" t="s">
        <v>31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/>
      <c r="R36" s="17"/>
      <c r="S36" s="17"/>
      <c r="T36" s="19">
        <v>247.06</v>
      </c>
    </row>
    <row r="37" spans="1:20" ht="31.2" x14ac:dyDescent="0.3">
      <c r="A37" s="26" t="s">
        <v>32</v>
      </c>
      <c r="B37" s="27" t="s">
        <v>31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 t="s">
        <v>33</v>
      </c>
      <c r="R37" s="27" t="s">
        <v>34</v>
      </c>
      <c r="S37" s="27" t="s">
        <v>28</v>
      </c>
      <c r="T37" s="29">
        <v>247.06</v>
      </c>
    </row>
    <row r="38" spans="1:20" ht="31.2" x14ac:dyDescent="0.3">
      <c r="A38" s="24" t="s">
        <v>35</v>
      </c>
      <c r="B38" s="17" t="s">
        <v>36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/>
      <c r="R38" s="17"/>
      <c r="S38" s="17"/>
      <c r="T38" s="19">
        <v>196.3</v>
      </c>
    </row>
    <row r="39" spans="1:20" ht="46.8" x14ac:dyDescent="0.3">
      <c r="A39" s="26" t="s">
        <v>37</v>
      </c>
      <c r="B39" s="27" t="s">
        <v>36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 t="s">
        <v>33</v>
      </c>
      <c r="R39" s="27" t="s">
        <v>28</v>
      </c>
      <c r="S39" s="27" t="s">
        <v>38</v>
      </c>
      <c r="T39" s="29">
        <v>196.3</v>
      </c>
    </row>
    <row r="40" spans="1:20" ht="31.2" x14ac:dyDescent="0.3">
      <c r="A40" s="24" t="s">
        <v>39</v>
      </c>
      <c r="B40" s="17" t="s">
        <v>40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  <c r="R40" s="17"/>
      <c r="S40" s="17"/>
      <c r="T40" s="19">
        <v>118.8</v>
      </c>
    </row>
    <row r="41" spans="1:20" ht="31.2" x14ac:dyDescent="0.3">
      <c r="A41" s="26" t="s">
        <v>41</v>
      </c>
      <c r="B41" s="27" t="s">
        <v>40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 t="s">
        <v>33</v>
      </c>
      <c r="R41" s="27" t="s">
        <v>34</v>
      </c>
      <c r="S41" s="27" t="s">
        <v>28</v>
      </c>
      <c r="T41" s="29">
        <v>118.8</v>
      </c>
    </row>
    <row r="42" spans="1:20" ht="31.2" x14ac:dyDescent="0.3">
      <c r="A42" s="24" t="s">
        <v>42</v>
      </c>
      <c r="B42" s="17" t="s">
        <v>43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8"/>
      <c r="R42" s="17"/>
      <c r="S42" s="17"/>
      <c r="T42" s="19">
        <v>75.5</v>
      </c>
    </row>
    <row r="43" spans="1:20" ht="46.8" x14ac:dyDescent="0.3">
      <c r="A43" s="26" t="s">
        <v>44</v>
      </c>
      <c r="B43" s="27" t="s">
        <v>43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 t="s">
        <v>33</v>
      </c>
      <c r="R43" s="27" t="s">
        <v>28</v>
      </c>
      <c r="S43" s="27" t="s">
        <v>38</v>
      </c>
      <c r="T43" s="29">
        <v>75.5</v>
      </c>
    </row>
    <row r="44" spans="1:20" ht="46.8" x14ac:dyDescent="0.3">
      <c r="A44" s="24" t="s">
        <v>45</v>
      </c>
      <c r="B44" s="17" t="s">
        <v>46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/>
      <c r="R44" s="17"/>
      <c r="S44" s="17"/>
      <c r="T44" s="19">
        <v>138.22</v>
      </c>
    </row>
    <row r="45" spans="1:20" ht="46.8" x14ac:dyDescent="0.3">
      <c r="A45" s="26" t="s">
        <v>47</v>
      </c>
      <c r="B45" s="27" t="s">
        <v>46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 t="s">
        <v>33</v>
      </c>
      <c r="R45" s="27" t="s">
        <v>34</v>
      </c>
      <c r="S45" s="27" t="s">
        <v>48</v>
      </c>
      <c r="T45" s="29">
        <v>138.22</v>
      </c>
    </row>
    <row r="46" spans="1:20" ht="46.8" x14ac:dyDescent="0.3">
      <c r="A46" s="24" t="s">
        <v>49</v>
      </c>
      <c r="B46" s="17" t="s">
        <v>50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8"/>
      <c r="R46" s="17"/>
      <c r="S46" s="17"/>
      <c r="T46" s="19">
        <v>123.4</v>
      </c>
    </row>
    <row r="47" spans="1:20" ht="62.4" x14ac:dyDescent="0.3">
      <c r="A47" s="26" t="s">
        <v>51</v>
      </c>
      <c r="B47" s="27" t="s">
        <v>50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 t="s">
        <v>33</v>
      </c>
      <c r="R47" s="27" t="s">
        <v>28</v>
      </c>
      <c r="S47" s="27" t="s">
        <v>38</v>
      </c>
      <c r="T47" s="29">
        <v>123.4</v>
      </c>
    </row>
    <row r="48" spans="1:20" ht="15.6" x14ac:dyDescent="0.3">
      <c r="A48" s="24" t="s">
        <v>52</v>
      </c>
      <c r="B48" s="17" t="s">
        <v>53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8"/>
      <c r="R48" s="17"/>
      <c r="S48" s="17"/>
      <c r="T48" s="19">
        <v>100</v>
      </c>
    </row>
    <row r="49" spans="1:20" ht="31.2" x14ac:dyDescent="0.3">
      <c r="A49" s="26" t="s">
        <v>54</v>
      </c>
      <c r="B49" s="27" t="s">
        <v>53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 t="s">
        <v>27</v>
      </c>
      <c r="R49" s="27" t="s">
        <v>28</v>
      </c>
      <c r="S49" s="27" t="s">
        <v>55</v>
      </c>
      <c r="T49" s="29">
        <v>100</v>
      </c>
    </row>
    <row r="50" spans="1:20" ht="46.8" x14ac:dyDescent="0.3">
      <c r="A50" s="24" t="s">
        <v>56</v>
      </c>
      <c r="B50" s="17" t="s">
        <v>57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17"/>
      <c r="S50" s="17"/>
      <c r="T50" s="19">
        <v>110</v>
      </c>
    </row>
    <row r="51" spans="1:20" ht="62.4" x14ac:dyDescent="0.3">
      <c r="A51" s="30" t="s">
        <v>58</v>
      </c>
      <c r="B51" s="27" t="s">
        <v>57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 t="s">
        <v>59</v>
      </c>
      <c r="R51" s="27" t="s">
        <v>28</v>
      </c>
      <c r="S51" s="27" t="s">
        <v>55</v>
      </c>
      <c r="T51" s="29">
        <v>110</v>
      </c>
    </row>
    <row r="52" spans="1:20" ht="15.6" x14ac:dyDescent="0.3">
      <c r="A52" s="24" t="s">
        <v>60</v>
      </c>
      <c r="B52" s="17" t="s">
        <v>61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17"/>
      <c r="S52" s="17"/>
      <c r="T52" s="19">
        <v>100</v>
      </c>
    </row>
    <row r="53" spans="1:20" ht="31.2" x14ac:dyDescent="0.3">
      <c r="A53" s="26" t="s">
        <v>62</v>
      </c>
      <c r="B53" s="27" t="s">
        <v>61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 t="s">
        <v>59</v>
      </c>
      <c r="R53" s="27" t="s">
        <v>29</v>
      </c>
      <c r="S53" s="27" t="s">
        <v>34</v>
      </c>
      <c r="T53" s="29">
        <v>100</v>
      </c>
    </row>
    <row r="54" spans="1:20" ht="15.6" x14ac:dyDescent="0.3">
      <c r="A54" s="24" t="s">
        <v>63</v>
      </c>
      <c r="B54" s="17" t="s">
        <v>64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17"/>
      <c r="S54" s="17"/>
      <c r="T54" s="19">
        <v>3373.5</v>
      </c>
    </row>
    <row r="55" spans="1:20" ht="15.6" x14ac:dyDescent="0.3">
      <c r="A55" s="24" t="s">
        <v>65</v>
      </c>
      <c r="B55" s="17" t="s">
        <v>66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17"/>
      <c r="S55" s="17"/>
      <c r="T55" s="19">
        <v>200</v>
      </c>
    </row>
    <row r="56" spans="1:20" ht="15.6" x14ac:dyDescent="0.3">
      <c r="A56" s="26" t="s">
        <v>67</v>
      </c>
      <c r="B56" s="27" t="s">
        <v>66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 t="s">
        <v>27</v>
      </c>
      <c r="R56" s="27" t="s">
        <v>28</v>
      </c>
      <c r="S56" s="27" t="s">
        <v>68</v>
      </c>
      <c r="T56" s="29">
        <v>200</v>
      </c>
    </row>
    <row r="57" spans="1:20" ht="31.2" x14ac:dyDescent="0.3">
      <c r="A57" s="24" t="s">
        <v>69</v>
      </c>
      <c r="B57" s="17" t="s">
        <v>70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8"/>
      <c r="R57" s="17"/>
      <c r="S57" s="17"/>
      <c r="T57" s="19">
        <v>70</v>
      </c>
    </row>
    <row r="58" spans="1:20" ht="46.8" x14ac:dyDescent="0.3">
      <c r="A58" s="26" t="s">
        <v>71</v>
      </c>
      <c r="B58" s="27" t="s">
        <v>70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 t="s">
        <v>59</v>
      </c>
      <c r="R58" s="27" t="s">
        <v>28</v>
      </c>
      <c r="S58" s="27" t="s">
        <v>55</v>
      </c>
      <c r="T58" s="29">
        <v>70</v>
      </c>
    </row>
    <row r="59" spans="1:20" ht="15.6" x14ac:dyDescent="0.3">
      <c r="A59" s="24" t="s">
        <v>72</v>
      </c>
      <c r="B59" s="17" t="s">
        <v>73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17"/>
      <c r="S59" s="17"/>
      <c r="T59" s="19">
        <v>620</v>
      </c>
    </row>
    <row r="60" spans="1:20" ht="31.2" x14ac:dyDescent="0.3">
      <c r="A60" s="26" t="s">
        <v>74</v>
      </c>
      <c r="B60" s="27" t="s">
        <v>73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 t="s">
        <v>59</v>
      </c>
      <c r="R60" s="27" t="s">
        <v>28</v>
      </c>
      <c r="S60" s="27" t="s">
        <v>55</v>
      </c>
      <c r="T60" s="29">
        <v>510</v>
      </c>
    </row>
    <row r="61" spans="1:20" ht="31.2" x14ac:dyDescent="0.3">
      <c r="A61" s="26" t="s">
        <v>75</v>
      </c>
      <c r="B61" s="27" t="s">
        <v>73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 t="s">
        <v>27</v>
      </c>
      <c r="R61" s="27" t="s">
        <v>28</v>
      </c>
      <c r="S61" s="27" t="s">
        <v>55</v>
      </c>
      <c r="T61" s="29">
        <v>110</v>
      </c>
    </row>
    <row r="62" spans="1:20" ht="31.2" x14ac:dyDescent="0.3">
      <c r="A62" s="24" t="s">
        <v>76</v>
      </c>
      <c r="B62" s="17" t="s">
        <v>77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8"/>
      <c r="R62" s="17"/>
      <c r="S62" s="17"/>
      <c r="T62" s="19">
        <v>50</v>
      </c>
    </row>
    <row r="63" spans="1:20" ht="31.2" x14ac:dyDescent="0.3">
      <c r="A63" s="26" t="s">
        <v>78</v>
      </c>
      <c r="B63" s="27" t="s">
        <v>77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 t="s">
        <v>79</v>
      </c>
      <c r="R63" s="27" t="s">
        <v>28</v>
      </c>
      <c r="S63" s="27" t="s">
        <v>55</v>
      </c>
      <c r="T63" s="29">
        <v>50</v>
      </c>
    </row>
    <row r="64" spans="1:20" ht="15.6" x14ac:dyDescent="0.3">
      <c r="A64" s="24" t="s">
        <v>80</v>
      </c>
      <c r="B64" s="17" t="s">
        <v>81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  <c r="R64" s="17"/>
      <c r="S64" s="17"/>
      <c r="T64" s="19">
        <v>1890</v>
      </c>
    </row>
    <row r="65" spans="1:20" ht="31.2" x14ac:dyDescent="0.3">
      <c r="A65" s="26" t="s">
        <v>82</v>
      </c>
      <c r="B65" s="27" t="s">
        <v>81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 t="s">
        <v>79</v>
      </c>
      <c r="R65" s="27" t="s">
        <v>83</v>
      </c>
      <c r="S65" s="27" t="s">
        <v>28</v>
      </c>
      <c r="T65" s="29">
        <v>1890</v>
      </c>
    </row>
    <row r="66" spans="1:20" ht="15.6" x14ac:dyDescent="0.3">
      <c r="A66" s="24" t="s">
        <v>84</v>
      </c>
      <c r="B66" s="17" t="s">
        <v>85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8"/>
      <c r="R66" s="17"/>
      <c r="S66" s="17"/>
      <c r="T66" s="19">
        <v>15</v>
      </c>
    </row>
    <row r="67" spans="1:20" ht="31.2" x14ac:dyDescent="0.3">
      <c r="A67" s="26" t="s">
        <v>86</v>
      </c>
      <c r="B67" s="27" t="s">
        <v>85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 t="s">
        <v>87</v>
      </c>
      <c r="R67" s="27" t="s">
        <v>55</v>
      </c>
      <c r="S67" s="27" t="s">
        <v>28</v>
      </c>
      <c r="T67" s="29">
        <v>15</v>
      </c>
    </row>
    <row r="68" spans="1:20" ht="46.8" x14ac:dyDescent="0.3">
      <c r="A68" s="24" t="s">
        <v>88</v>
      </c>
      <c r="B68" s="17" t="s">
        <v>89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8"/>
      <c r="R68" s="17"/>
      <c r="S68" s="17"/>
      <c r="T68" s="19">
        <v>200</v>
      </c>
    </row>
    <row r="69" spans="1:20" ht="62.4" x14ac:dyDescent="0.3">
      <c r="A69" s="26" t="s">
        <v>90</v>
      </c>
      <c r="B69" s="27" t="s">
        <v>89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 t="s">
        <v>59</v>
      </c>
      <c r="R69" s="27" t="s">
        <v>28</v>
      </c>
      <c r="S69" s="27" t="s">
        <v>55</v>
      </c>
      <c r="T69" s="29">
        <v>200</v>
      </c>
    </row>
    <row r="70" spans="1:20" ht="31.2" x14ac:dyDescent="0.3">
      <c r="A70" s="24" t="s">
        <v>91</v>
      </c>
      <c r="B70" s="17" t="s">
        <v>92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/>
      <c r="R70" s="17"/>
      <c r="S70" s="17"/>
      <c r="T70" s="19">
        <v>328.5</v>
      </c>
    </row>
    <row r="71" spans="1:20" ht="78" x14ac:dyDescent="0.3">
      <c r="A71" s="30" t="s">
        <v>93</v>
      </c>
      <c r="B71" s="27" t="s">
        <v>92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 t="s">
        <v>94</v>
      </c>
      <c r="R71" s="27" t="s">
        <v>48</v>
      </c>
      <c r="S71" s="27" t="s">
        <v>95</v>
      </c>
      <c r="T71" s="29">
        <v>328.5</v>
      </c>
    </row>
    <row r="72" spans="1:20" ht="25.2" customHeight="1" x14ac:dyDescent="0.3">
      <c r="A72" s="24" t="s">
        <v>96</v>
      </c>
      <c r="B72" s="17" t="s">
        <v>97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8"/>
      <c r="R72" s="17"/>
      <c r="S72" s="17"/>
      <c r="T72" s="19">
        <v>67303.14</v>
      </c>
    </row>
    <row r="73" spans="1:20" ht="46.8" x14ac:dyDescent="0.3">
      <c r="A73" s="24" t="s">
        <v>98</v>
      </c>
      <c r="B73" s="17" t="s">
        <v>99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8"/>
      <c r="R73" s="17"/>
      <c r="S73" s="17"/>
      <c r="T73" s="19">
        <v>67303.14</v>
      </c>
    </row>
    <row r="74" spans="1:20" ht="15.6" x14ac:dyDescent="0.3">
      <c r="A74" s="24" t="s">
        <v>100</v>
      </c>
      <c r="B74" s="17" t="s">
        <v>101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8"/>
      <c r="R74" s="17"/>
      <c r="S74" s="17"/>
      <c r="T74" s="19">
        <v>63295.23</v>
      </c>
    </row>
    <row r="75" spans="1:20" ht="31.2" x14ac:dyDescent="0.3">
      <c r="A75" s="24" t="s">
        <v>102</v>
      </c>
      <c r="B75" s="17" t="s">
        <v>103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8"/>
      <c r="R75" s="17"/>
      <c r="S75" s="17"/>
      <c r="T75" s="19">
        <v>420</v>
      </c>
    </row>
    <row r="76" spans="1:20" ht="15.6" x14ac:dyDescent="0.3">
      <c r="A76" s="24" t="s">
        <v>104</v>
      </c>
      <c r="B76" s="17" t="s">
        <v>105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8"/>
      <c r="R76" s="17"/>
      <c r="S76" s="17"/>
      <c r="T76" s="19">
        <v>400</v>
      </c>
    </row>
    <row r="77" spans="1:20" ht="46.8" x14ac:dyDescent="0.3">
      <c r="A77" s="26" t="s">
        <v>106</v>
      </c>
      <c r="B77" s="27" t="s">
        <v>105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 t="s">
        <v>59</v>
      </c>
      <c r="R77" s="27" t="s">
        <v>107</v>
      </c>
      <c r="S77" s="27" t="s">
        <v>108</v>
      </c>
      <c r="T77" s="29">
        <v>400</v>
      </c>
    </row>
    <row r="78" spans="1:20" ht="31.2" x14ac:dyDescent="0.3">
      <c r="A78" s="24" t="s">
        <v>109</v>
      </c>
      <c r="B78" s="17" t="s">
        <v>110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8"/>
      <c r="R78" s="17"/>
      <c r="S78" s="17"/>
      <c r="T78" s="19">
        <v>20</v>
      </c>
    </row>
    <row r="79" spans="1:20" ht="46.8" x14ac:dyDescent="0.3">
      <c r="A79" s="26" t="s">
        <v>111</v>
      </c>
      <c r="B79" s="27" t="s">
        <v>110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 t="s">
        <v>59</v>
      </c>
      <c r="R79" s="27" t="s">
        <v>107</v>
      </c>
      <c r="S79" s="27" t="s">
        <v>108</v>
      </c>
      <c r="T79" s="29">
        <v>20</v>
      </c>
    </row>
    <row r="80" spans="1:20" ht="31.2" x14ac:dyDescent="0.3">
      <c r="A80" s="24" t="s">
        <v>112</v>
      </c>
      <c r="B80" s="17" t="s">
        <v>113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8"/>
      <c r="R80" s="17"/>
      <c r="S80" s="17"/>
      <c r="T80" s="19">
        <v>400</v>
      </c>
    </row>
    <row r="81" spans="1:20" ht="15.6" x14ac:dyDescent="0.3">
      <c r="A81" s="24" t="s">
        <v>114</v>
      </c>
      <c r="B81" s="17" t="s">
        <v>115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  <c r="R81" s="17"/>
      <c r="S81" s="17"/>
      <c r="T81" s="19">
        <v>390</v>
      </c>
    </row>
    <row r="82" spans="1:20" ht="31.2" x14ac:dyDescent="0.3">
      <c r="A82" s="26" t="s">
        <v>116</v>
      </c>
      <c r="B82" s="27" t="s">
        <v>115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 t="s">
        <v>59</v>
      </c>
      <c r="R82" s="27" t="s">
        <v>95</v>
      </c>
      <c r="S82" s="27" t="s">
        <v>117</v>
      </c>
      <c r="T82" s="29">
        <v>390</v>
      </c>
    </row>
    <row r="83" spans="1:20" ht="15.6" x14ac:dyDescent="0.3">
      <c r="A83" s="24" t="s">
        <v>118</v>
      </c>
      <c r="B83" s="17" t="s">
        <v>119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8"/>
      <c r="R83" s="17"/>
      <c r="S83" s="17"/>
      <c r="T83" s="19">
        <v>10</v>
      </c>
    </row>
    <row r="84" spans="1:20" ht="31.2" x14ac:dyDescent="0.3">
      <c r="A84" s="26" t="s">
        <v>120</v>
      </c>
      <c r="B84" s="27" t="s">
        <v>119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 t="s">
        <v>59</v>
      </c>
      <c r="R84" s="27" t="s">
        <v>95</v>
      </c>
      <c r="S84" s="27" t="s">
        <v>117</v>
      </c>
      <c r="T84" s="29">
        <v>10</v>
      </c>
    </row>
    <row r="85" spans="1:20" ht="21" customHeight="1" x14ac:dyDescent="0.3">
      <c r="A85" s="24" t="s">
        <v>121</v>
      </c>
      <c r="B85" s="17" t="s">
        <v>122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8"/>
      <c r="R85" s="17"/>
      <c r="S85" s="17"/>
      <c r="T85" s="19">
        <v>21848.799999999999</v>
      </c>
    </row>
    <row r="86" spans="1:20" ht="19.8" customHeight="1" x14ac:dyDescent="0.3">
      <c r="A86" s="24" t="s">
        <v>123</v>
      </c>
      <c r="B86" s="17" t="s">
        <v>124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8"/>
      <c r="R86" s="17"/>
      <c r="S86" s="17"/>
      <c r="T86" s="19">
        <v>8900</v>
      </c>
    </row>
    <row r="87" spans="1:20" ht="62.4" x14ac:dyDescent="0.3">
      <c r="A87" s="26" t="s">
        <v>125</v>
      </c>
      <c r="B87" s="27" t="s">
        <v>124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 t="s">
        <v>94</v>
      </c>
      <c r="R87" s="27" t="s">
        <v>34</v>
      </c>
      <c r="S87" s="27" t="s">
        <v>34</v>
      </c>
      <c r="T87" s="29">
        <v>6500</v>
      </c>
    </row>
    <row r="88" spans="1:20" ht="31.2" x14ac:dyDescent="0.3">
      <c r="A88" s="26" t="s">
        <v>126</v>
      </c>
      <c r="B88" s="27" t="s">
        <v>124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 t="s">
        <v>59</v>
      </c>
      <c r="R88" s="27" t="s">
        <v>34</v>
      </c>
      <c r="S88" s="27" t="s">
        <v>34</v>
      </c>
      <c r="T88" s="29">
        <v>2380</v>
      </c>
    </row>
    <row r="89" spans="1:20" ht="31.2" x14ac:dyDescent="0.3">
      <c r="A89" s="26" t="s">
        <v>126</v>
      </c>
      <c r="B89" s="27" t="s">
        <v>124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 t="s">
        <v>59</v>
      </c>
      <c r="R89" s="27" t="s">
        <v>29</v>
      </c>
      <c r="S89" s="27" t="s">
        <v>34</v>
      </c>
      <c r="T89" s="29">
        <v>20</v>
      </c>
    </row>
    <row r="90" spans="1:20" ht="15.6" x14ac:dyDescent="0.3">
      <c r="A90" s="24" t="s">
        <v>127</v>
      </c>
      <c r="B90" s="17" t="s">
        <v>128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8"/>
      <c r="R90" s="17"/>
      <c r="S90" s="17"/>
      <c r="T90" s="19">
        <v>7810</v>
      </c>
    </row>
    <row r="91" spans="1:20" ht="31.2" x14ac:dyDescent="0.3">
      <c r="A91" s="26" t="s">
        <v>129</v>
      </c>
      <c r="B91" s="27" t="s">
        <v>128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 t="s">
        <v>59</v>
      </c>
      <c r="R91" s="27" t="s">
        <v>34</v>
      </c>
      <c r="S91" s="27" t="s">
        <v>95</v>
      </c>
      <c r="T91" s="29">
        <v>7800</v>
      </c>
    </row>
    <row r="92" spans="1:20" ht="15.6" x14ac:dyDescent="0.3">
      <c r="A92" s="26" t="s">
        <v>130</v>
      </c>
      <c r="B92" s="27" t="s">
        <v>128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 t="s">
        <v>27</v>
      </c>
      <c r="R92" s="27" t="s">
        <v>34</v>
      </c>
      <c r="S92" s="27" t="s">
        <v>95</v>
      </c>
      <c r="T92" s="29">
        <v>10</v>
      </c>
    </row>
    <row r="93" spans="1:20" ht="15.6" x14ac:dyDescent="0.3">
      <c r="A93" s="24" t="s">
        <v>131</v>
      </c>
      <c r="B93" s="17" t="s">
        <v>132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8"/>
      <c r="R93" s="17"/>
      <c r="S93" s="17"/>
      <c r="T93" s="19">
        <v>330</v>
      </c>
    </row>
    <row r="94" spans="1:20" ht="31.2" x14ac:dyDescent="0.3">
      <c r="A94" s="26" t="s">
        <v>133</v>
      </c>
      <c r="B94" s="27" t="s">
        <v>132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 t="s">
        <v>59</v>
      </c>
      <c r="R94" s="27" t="s">
        <v>34</v>
      </c>
      <c r="S94" s="27" t="s">
        <v>95</v>
      </c>
      <c r="T94" s="29">
        <v>330</v>
      </c>
    </row>
    <row r="95" spans="1:20" ht="15.6" x14ac:dyDescent="0.3">
      <c r="A95" s="24" t="s">
        <v>134</v>
      </c>
      <c r="B95" s="17" t="s">
        <v>135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8"/>
      <c r="R95" s="17"/>
      <c r="S95" s="17"/>
      <c r="T95" s="19">
        <v>4708.8</v>
      </c>
    </row>
    <row r="96" spans="1:20" ht="31.2" x14ac:dyDescent="0.3">
      <c r="A96" s="26" t="s">
        <v>136</v>
      </c>
      <c r="B96" s="27" t="s">
        <v>135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 t="s">
        <v>59</v>
      </c>
      <c r="R96" s="27" t="s">
        <v>34</v>
      </c>
      <c r="S96" s="27" t="s">
        <v>95</v>
      </c>
      <c r="T96" s="29">
        <v>4708.8</v>
      </c>
    </row>
    <row r="97" spans="1:20" ht="31.2" x14ac:dyDescent="0.3">
      <c r="A97" s="24" t="s">
        <v>137</v>
      </c>
      <c r="B97" s="17" t="s">
        <v>138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8"/>
      <c r="R97" s="17"/>
      <c r="S97" s="17"/>
      <c r="T97" s="19">
        <v>100</v>
      </c>
    </row>
    <row r="98" spans="1:20" ht="46.8" x14ac:dyDescent="0.3">
      <c r="A98" s="26" t="s">
        <v>139</v>
      </c>
      <c r="B98" s="27" t="s">
        <v>138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 t="s">
        <v>59</v>
      </c>
      <c r="R98" s="27" t="s">
        <v>34</v>
      </c>
      <c r="S98" s="27" t="s">
        <v>95</v>
      </c>
      <c r="T98" s="29">
        <v>100</v>
      </c>
    </row>
    <row r="99" spans="1:20" ht="31.2" x14ac:dyDescent="0.3">
      <c r="A99" s="24" t="s">
        <v>140</v>
      </c>
      <c r="B99" s="17" t="s">
        <v>141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8"/>
      <c r="R99" s="17"/>
      <c r="S99" s="17"/>
      <c r="T99" s="19">
        <v>16000</v>
      </c>
    </row>
    <row r="100" spans="1:20" ht="15.6" x14ac:dyDescent="0.3">
      <c r="A100" s="24" t="s">
        <v>142</v>
      </c>
      <c r="B100" s="17" t="s">
        <v>143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8"/>
      <c r="R100" s="17"/>
      <c r="S100" s="17"/>
      <c r="T100" s="19">
        <v>8340.8799999999992</v>
      </c>
    </row>
    <row r="101" spans="1:20" ht="62.4" x14ac:dyDescent="0.3">
      <c r="A101" s="30" t="s">
        <v>144</v>
      </c>
      <c r="B101" s="27" t="s">
        <v>143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 t="s">
        <v>94</v>
      </c>
      <c r="R101" s="27" t="s">
        <v>145</v>
      </c>
      <c r="S101" s="27" t="s">
        <v>28</v>
      </c>
      <c r="T101" s="29">
        <v>3910</v>
      </c>
    </row>
    <row r="102" spans="1:20" ht="31.2" x14ac:dyDescent="0.3">
      <c r="A102" s="26" t="s">
        <v>146</v>
      </c>
      <c r="B102" s="27" t="s">
        <v>143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 t="s">
        <v>59</v>
      </c>
      <c r="R102" s="27" t="s">
        <v>145</v>
      </c>
      <c r="S102" s="27" t="s">
        <v>28</v>
      </c>
      <c r="T102" s="29">
        <v>4420.88</v>
      </c>
    </row>
    <row r="103" spans="1:20" ht="31.2" x14ac:dyDescent="0.3">
      <c r="A103" s="26" t="s">
        <v>147</v>
      </c>
      <c r="B103" s="27" t="s">
        <v>143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 t="s">
        <v>27</v>
      </c>
      <c r="R103" s="27" t="s">
        <v>145</v>
      </c>
      <c r="S103" s="27" t="s">
        <v>28</v>
      </c>
      <c r="T103" s="29">
        <v>10</v>
      </c>
    </row>
    <row r="104" spans="1:20" ht="19.2" customHeight="1" x14ac:dyDescent="0.3">
      <c r="A104" s="24" t="s">
        <v>148</v>
      </c>
      <c r="B104" s="17" t="s">
        <v>149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8"/>
      <c r="R104" s="17"/>
      <c r="S104" s="17"/>
      <c r="T104" s="19">
        <v>1940.32</v>
      </c>
    </row>
    <row r="105" spans="1:20" ht="62.4" x14ac:dyDescent="0.3">
      <c r="A105" s="26" t="s">
        <v>150</v>
      </c>
      <c r="B105" s="27" t="s">
        <v>149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 t="s">
        <v>94</v>
      </c>
      <c r="R105" s="27" t="s">
        <v>145</v>
      </c>
      <c r="S105" s="27" t="s">
        <v>28</v>
      </c>
      <c r="T105" s="29">
        <v>859.32</v>
      </c>
    </row>
    <row r="106" spans="1:20" ht="31.2" x14ac:dyDescent="0.3">
      <c r="A106" s="26" t="s">
        <v>151</v>
      </c>
      <c r="B106" s="27" t="s">
        <v>149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 t="s">
        <v>59</v>
      </c>
      <c r="R106" s="27" t="s">
        <v>145</v>
      </c>
      <c r="S106" s="27" t="s">
        <v>28</v>
      </c>
      <c r="T106" s="29">
        <v>1081</v>
      </c>
    </row>
    <row r="107" spans="1:20" ht="31.2" x14ac:dyDescent="0.3">
      <c r="A107" s="24" t="s">
        <v>152</v>
      </c>
      <c r="B107" s="17" t="s">
        <v>153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8"/>
      <c r="R107" s="17"/>
      <c r="S107" s="17"/>
      <c r="T107" s="19">
        <v>500</v>
      </c>
    </row>
    <row r="108" spans="1:20" ht="46.8" x14ac:dyDescent="0.3">
      <c r="A108" s="26" t="s">
        <v>154</v>
      </c>
      <c r="B108" s="27" t="s">
        <v>153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 t="s">
        <v>59</v>
      </c>
      <c r="R108" s="27" t="s">
        <v>145</v>
      </c>
      <c r="S108" s="27" t="s">
        <v>28</v>
      </c>
      <c r="T108" s="29">
        <v>500</v>
      </c>
    </row>
    <row r="109" spans="1:20" ht="78" x14ac:dyDescent="0.3">
      <c r="A109" s="47" t="s">
        <v>155</v>
      </c>
      <c r="B109" s="17" t="s">
        <v>156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8"/>
      <c r="R109" s="17"/>
      <c r="S109" s="17"/>
      <c r="T109" s="19">
        <v>5218.8</v>
      </c>
    </row>
    <row r="110" spans="1:20" ht="109.2" x14ac:dyDescent="0.3">
      <c r="A110" s="30" t="s">
        <v>157</v>
      </c>
      <c r="B110" s="27" t="s">
        <v>156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 t="s">
        <v>94</v>
      </c>
      <c r="R110" s="27" t="s">
        <v>145</v>
      </c>
      <c r="S110" s="27" t="s">
        <v>28</v>
      </c>
      <c r="T110" s="29">
        <v>5218.8</v>
      </c>
    </row>
    <row r="111" spans="1:20" ht="31.2" x14ac:dyDescent="0.3">
      <c r="A111" s="24" t="s">
        <v>158</v>
      </c>
      <c r="B111" s="17" t="s">
        <v>159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8"/>
      <c r="R111" s="17"/>
      <c r="S111" s="17"/>
      <c r="T111" s="19">
        <v>3300</v>
      </c>
    </row>
    <row r="112" spans="1:20" ht="15.6" x14ac:dyDescent="0.3">
      <c r="A112" s="24" t="s">
        <v>160</v>
      </c>
      <c r="B112" s="17" t="s">
        <v>161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8"/>
      <c r="R112" s="17"/>
      <c r="S112" s="17"/>
      <c r="T112" s="19">
        <v>386.78</v>
      </c>
    </row>
    <row r="113" spans="1:20" ht="46.8" x14ac:dyDescent="0.3">
      <c r="A113" s="26" t="s">
        <v>162</v>
      </c>
      <c r="B113" s="27" t="s">
        <v>161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 t="s">
        <v>59</v>
      </c>
      <c r="R113" s="27" t="s">
        <v>29</v>
      </c>
      <c r="S113" s="27" t="s">
        <v>29</v>
      </c>
      <c r="T113" s="29">
        <v>386.78</v>
      </c>
    </row>
    <row r="114" spans="1:20" ht="31.2" x14ac:dyDescent="0.3">
      <c r="A114" s="24" t="s">
        <v>163</v>
      </c>
      <c r="B114" s="17" t="s">
        <v>164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8"/>
      <c r="R114" s="17"/>
      <c r="S114" s="17"/>
      <c r="T114" s="19">
        <v>1900</v>
      </c>
    </row>
    <row r="115" spans="1:20" ht="46.8" x14ac:dyDescent="0.3">
      <c r="A115" s="26" t="s">
        <v>165</v>
      </c>
      <c r="B115" s="27" t="s">
        <v>164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 t="s">
        <v>59</v>
      </c>
      <c r="R115" s="27" t="s">
        <v>68</v>
      </c>
      <c r="S115" s="27" t="s">
        <v>48</v>
      </c>
      <c r="T115" s="29">
        <v>1900</v>
      </c>
    </row>
    <row r="116" spans="1:20" ht="31.2" x14ac:dyDescent="0.3">
      <c r="A116" s="24" t="s">
        <v>166</v>
      </c>
      <c r="B116" s="17" t="s">
        <v>167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8"/>
      <c r="R116" s="17"/>
      <c r="S116" s="17"/>
      <c r="T116" s="19">
        <v>911.4</v>
      </c>
    </row>
    <row r="117" spans="1:20" ht="78" x14ac:dyDescent="0.3">
      <c r="A117" s="30" t="s">
        <v>168</v>
      </c>
      <c r="B117" s="27" t="s">
        <v>167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8" t="s">
        <v>94</v>
      </c>
      <c r="R117" s="27" t="s">
        <v>29</v>
      </c>
      <c r="S117" s="27" t="s">
        <v>29</v>
      </c>
      <c r="T117" s="29">
        <v>911.4</v>
      </c>
    </row>
    <row r="118" spans="1:20" ht="15.6" x14ac:dyDescent="0.3">
      <c r="A118" s="24" t="s">
        <v>169</v>
      </c>
      <c r="B118" s="17" t="s">
        <v>170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8"/>
      <c r="R118" s="17"/>
      <c r="S118" s="17"/>
      <c r="T118" s="19">
        <v>101.82</v>
      </c>
    </row>
    <row r="119" spans="1:20" ht="31.2" x14ac:dyDescent="0.3">
      <c r="A119" s="26" t="s">
        <v>171</v>
      </c>
      <c r="B119" s="27" t="s">
        <v>170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8" t="s">
        <v>59</v>
      </c>
      <c r="R119" s="27" t="s">
        <v>29</v>
      </c>
      <c r="S119" s="27" t="s">
        <v>29</v>
      </c>
      <c r="T119" s="29">
        <v>101.82</v>
      </c>
    </row>
    <row r="120" spans="1:20" ht="15.6" x14ac:dyDescent="0.3">
      <c r="A120" s="24" t="s">
        <v>172</v>
      </c>
      <c r="B120" s="17" t="s">
        <v>173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8"/>
      <c r="R120" s="17"/>
      <c r="S120" s="17"/>
      <c r="T120" s="19">
        <v>18112.099999999999</v>
      </c>
    </row>
    <row r="121" spans="1:20" ht="15.6" x14ac:dyDescent="0.3">
      <c r="A121" s="24" t="s">
        <v>174</v>
      </c>
      <c r="B121" s="17" t="s">
        <v>175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8"/>
      <c r="R121" s="17"/>
      <c r="S121" s="17"/>
      <c r="T121" s="19">
        <v>1200</v>
      </c>
    </row>
    <row r="122" spans="1:20" ht="46.8" x14ac:dyDescent="0.3">
      <c r="A122" s="26" t="s">
        <v>176</v>
      </c>
      <c r="B122" s="27" t="s">
        <v>175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8" t="s">
        <v>59</v>
      </c>
      <c r="R122" s="27" t="s">
        <v>107</v>
      </c>
      <c r="S122" s="27" t="s">
        <v>177</v>
      </c>
      <c r="T122" s="29">
        <v>1200</v>
      </c>
    </row>
    <row r="123" spans="1:20" ht="15.6" x14ac:dyDescent="0.3">
      <c r="A123" s="24" t="s">
        <v>178</v>
      </c>
      <c r="B123" s="17" t="s">
        <v>179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8"/>
      <c r="R123" s="17"/>
      <c r="S123" s="17"/>
      <c r="T123" s="19">
        <v>11912.1</v>
      </c>
    </row>
    <row r="124" spans="1:20" ht="31.2" x14ac:dyDescent="0.3">
      <c r="A124" s="26" t="s">
        <v>180</v>
      </c>
      <c r="B124" s="27" t="s">
        <v>179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8" t="s">
        <v>59</v>
      </c>
      <c r="R124" s="27" t="s">
        <v>107</v>
      </c>
      <c r="S124" s="27" t="s">
        <v>177</v>
      </c>
      <c r="T124" s="29">
        <v>11912.1</v>
      </c>
    </row>
    <row r="125" spans="1:20" ht="15.6" x14ac:dyDescent="0.3">
      <c r="A125" s="24" t="s">
        <v>181</v>
      </c>
      <c r="B125" s="17" t="s">
        <v>182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8"/>
      <c r="R125" s="17"/>
      <c r="S125" s="17"/>
      <c r="T125" s="19">
        <v>5000</v>
      </c>
    </row>
    <row r="126" spans="1:20" ht="31.2" x14ac:dyDescent="0.3">
      <c r="A126" s="26" t="s">
        <v>183</v>
      </c>
      <c r="B126" s="27" t="s">
        <v>182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8" t="s">
        <v>59</v>
      </c>
      <c r="R126" s="27" t="s">
        <v>107</v>
      </c>
      <c r="S126" s="27" t="s">
        <v>177</v>
      </c>
      <c r="T126" s="29">
        <v>5000</v>
      </c>
    </row>
    <row r="127" spans="1:20" ht="15.6" x14ac:dyDescent="0.3">
      <c r="A127" s="24" t="s">
        <v>184</v>
      </c>
      <c r="B127" s="17" t="s">
        <v>185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8"/>
      <c r="R127" s="17"/>
      <c r="S127" s="17"/>
      <c r="T127" s="19">
        <v>3004.32</v>
      </c>
    </row>
    <row r="128" spans="1:20" ht="15.6" x14ac:dyDescent="0.3">
      <c r="A128" s="24" t="s">
        <v>186</v>
      </c>
      <c r="B128" s="17" t="s">
        <v>187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8"/>
      <c r="R128" s="17"/>
      <c r="S128" s="17"/>
      <c r="T128" s="19">
        <v>754.34</v>
      </c>
    </row>
    <row r="129" spans="1:20" ht="31.2" x14ac:dyDescent="0.3">
      <c r="A129" s="26" t="s">
        <v>188</v>
      </c>
      <c r="B129" s="27" t="s">
        <v>187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8" t="s">
        <v>59</v>
      </c>
      <c r="R129" s="27" t="s">
        <v>34</v>
      </c>
      <c r="S129" s="27" t="s">
        <v>28</v>
      </c>
      <c r="T129" s="29">
        <v>754.34</v>
      </c>
    </row>
    <row r="130" spans="1:20" ht="15.6" x14ac:dyDescent="0.3">
      <c r="A130" s="24" t="s">
        <v>189</v>
      </c>
      <c r="B130" s="17" t="s">
        <v>190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8"/>
      <c r="R130" s="17"/>
      <c r="S130" s="17"/>
      <c r="T130" s="19">
        <v>1349.98</v>
      </c>
    </row>
    <row r="131" spans="1:20" ht="31.2" x14ac:dyDescent="0.3">
      <c r="A131" s="26" t="s">
        <v>191</v>
      </c>
      <c r="B131" s="27" t="s">
        <v>190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8" t="s">
        <v>59</v>
      </c>
      <c r="R131" s="27" t="s">
        <v>34</v>
      </c>
      <c r="S131" s="27" t="s">
        <v>48</v>
      </c>
      <c r="T131" s="29">
        <v>1349.98</v>
      </c>
    </row>
    <row r="132" spans="1:20" ht="31.2" x14ac:dyDescent="0.3">
      <c r="A132" s="24" t="s">
        <v>192</v>
      </c>
      <c r="B132" s="17" t="s">
        <v>193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8"/>
      <c r="R132" s="17"/>
      <c r="S132" s="17"/>
      <c r="T132" s="19">
        <v>900</v>
      </c>
    </row>
    <row r="133" spans="1:20" ht="46.8" x14ac:dyDescent="0.3">
      <c r="A133" s="26" t="s">
        <v>194</v>
      </c>
      <c r="B133" s="27" t="s">
        <v>193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8" t="s">
        <v>59</v>
      </c>
      <c r="R133" s="27" t="s">
        <v>34</v>
      </c>
      <c r="S133" s="27" t="s">
        <v>28</v>
      </c>
      <c r="T133" s="29">
        <v>900</v>
      </c>
    </row>
    <row r="134" spans="1:20" ht="31.2" x14ac:dyDescent="0.3">
      <c r="A134" s="24" t="s">
        <v>195</v>
      </c>
      <c r="B134" s="17" t="s">
        <v>196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8"/>
      <c r="R134" s="17"/>
      <c r="S134" s="17"/>
      <c r="T134" s="19">
        <v>200.01</v>
      </c>
    </row>
    <row r="135" spans="1:20" ht="31.2" x14ac:dyDescent="0.3">
      <c r="A135" s="24" t="s">
        <v>197</v>
      </c>
      <c r="B135" s="17" t="s">
        <v>198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8"/>
      <c r="R135" s="17"/>
      <c r="S135" s="17"/>
      <c r="T135" s="19">
        <v>200.01</v>
      </c>
    </row>
    <row r="136" spans="1:20" ht="46.8" x14ac:dyDescent="0.3">
      <c r="A136" s="26" t="s">
        <v>199</v>
      </c>
      <c r="B136" s="27" t="s">
        <v>198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 t="s">
        <v>59</v>
      </c>
      <c r="R136" s="27" t="s">
        <v>34</v>
      </c>
      <c r="S136" s="27" t="s">
        <v>95</v>
      </c>
      <c r="T136" s="29">
        <v>200.01</v>
      </c>
    </row>
    <row r="137" spans="1:20" ht="31.2" x14ac:dyDescent="0.3">
      <c r="A137" s="24" t="s">
        <v>200</v>
      </c>
      <c r="B137" s="17" t="s">
        <v>201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8"/>
      <c r="R137" s="17"/>
      <c r="S137" s="17"/>
      <c r="T137" s="19">
        <v>10</v>
      </c>
    </row>
    <row r="138" spans="1:20" ht="31.2" x14ac:dyDescent="0.3">
      <c r="A138" s="24" t="s">
        <v>202</v>
      </c>
      <c r="B138" s="17" t="s">
        <v>203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8"/>
      <c r="R138" s="17"/>
      <c r="S138" s="17"/>
      <c r="T138" s="19">
        <v>10</v>
      </c>
    </row>
    <row r="139" spans="1:20" ht="46.8" x14ac:dyDescent="0.3">
      <c r="A139" s="26" t="s">
        <v>204</v>
      </c>
      <c r="B139" s="27" t="s">
        <v>203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8" t="s">
        <v>59</v>
      </c>
      <c r="R139" s="27" t="s">
        <v>107</v>
      </c>
      <c r="S139" s="27" t="s">
        <v>177</v>
      </c>
      <c r="T139" s="29">
        <v>10</v>
      </c>
    </row>
    <row r="140" spans="1:20" ht="15.6" x14ac:dyDescent="0.3">
      <c r="A140" s="24" t="s">
        <v>205</v>
      </c>
      <c r="B140" s="17" t="s">
        <v>206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8"/>
      <c r="R140" s="17"/>
      <c r="S140" s="17"/>
      <c r="T140" s="19">
        <v>4007.91</v>
      </c>
    </row>
    <row r="141" spans="1:20" ht="15.6" x14ac:dyDescent="0.3">
      <c r="A141" s="24" t="s">
        <v>207</v>
      </c>
      <c r="B141" s="17" t="s">
        <v>208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8"/>
      <c r="R141" s="17"/>
      <c r="S141" s="17"/>
      <c r="T141" s="19">
        <v>407.91</v>
      </c>
    </row>
    <row r="142" spans="1:20" ht="31.2" x14ac:dyDescent="0.3">
      <c r="A142" s="24" t="s">
        <v>209</v>
      </c>
      <c r="B142" s="17" t="s">
        <v>210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8"/>
      <c r="R142" s="17"/>
      <c r="S142" s="17"/>
      <c r="T142" s="19">
        <v>407.91</v>
      </c>
    </row>
    <row r="143" spans="1:20" ht="46.8" x14ac:dyDescent="0.3">
      <c r="A143" s="26" t="s">
        <v>211</v>
      </c>
      <c r="B143" s="27" t="s">
        <v>210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8" t="s">
        <v>59</v>
      </c>
      <c r="R143" s="27" t="s">
        <v>34</v>
      </c>
      <c r="S143" s="27" t="s">
        <v>95</v>
      </c>
      <c r="T143" s="29">
        <v>407.91</v>
      </c>
    </row>
    <row r="144" spans="1:20" ht="31.2" x14ac:dyDescent="0.3">
      <c r="A144" s="24" t="s">
        <v>212</v>
      </c>
      <c r="B144" s="17" t="s">
        <v>213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8"/>
      <c r="R144" s="17"/>
      <c r="S144" s="17"/>
      <c r="T144" s="19">
        <v>3600</v>
      </c>
    </row>
    <row r="145" spans="1:20" ht="31.2" x14ac:dyDescent="0.3">
      <c r="A145" s="24" t="s">
        <v>214</v>
      </c>
      <c r="B145" s="17" t="s">
        <v>215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8"/>
      <c r="R145" s="17"/>
      <c r="S145" s="17"/>
      <c r="T145" s="19">
        <v>3600</v>
      </c>
    </row>
    <row r="146" spans="1:20" ht="46.8" x14ac:dyDescent="0.3">
      <c r="A146" s="26" t="s">
        <v>216</v>
      </c>
      <c r="B146" s="27" t="s">
        <v>215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8" t="s">
        <v>59</v>
      </c>
      <c r="R146" s="27" t="s">
        <v>34</v>
      </c>
      <c r="S146" s="27" t="s">
        <v>95</v>
      </c>
      <c r="T146" s="29">
        <v>3600</v>
      </c>
    </row>
    <row r="147" spans="1:20" ht="21.6" customHeight="1" x14ac:dyDescent="0.3">
      <c r="A147" s="24" t="s">
        <v>245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8"/>
      <c r="R147" s="17"/>
      <c r="S147" s="17"/>
      <c r="T147" s="19">
        <v>92264.5</v>
      </c>
    </row>
  </sheetData>
  <mergeCells count="14">
    <mergeCell ref="R2:T2"/>
    <mergeCell ref="A8:A9"/>
    <mergeCell ref="T8:T9"/>
    <mergeCell ref="B8:P9"/>
    <mergeCell ref="Q8:Q9"/>
    <mergeCell ref="S8:S9"/>
    <mergeCell ref="R8:R9"/>
    <mergeCell ref="AK3:AN3"/>
    <mergeCell ref="AJ4:AN4"/>
    <mergeCell ref="AJ5:AN5"/>
    <mergeCell ref="AJ6:AN6"/>
    <mergeCell ref="A6:T6"/>
    <mergeCell ref="Q3:T3"/>
    <mergeCell ref="R4:T4"/>
  </mergeCells>
  <pageMargins left="0.54" right="0.11811023622047245" top="0.47244094488188981" bottom="0.35433070866141736" header="0.16" footer="0"/>
  <pageSetup paperSize="9" scale="70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39"/>
  <sheetViews>
    <sheetView workbookViewId="0">
      <selection activeCell="A139" sqref="A11:AW139"/>
    </sheetView>
  </sheetViews>
  <sheetFormatPr defaultRowHeight="14.4" customHeight="1" x14ac:dyDescent="0.3"/>
  <cols>
    <col min="1" max="1" width="74" customWidth="1"/>
    <col min="2" max="2" width="16.33203125" customWidth="1"/>
    <col min="3" max="16" width="8" hidden="1"/>
    <col min="17" max="17" width="5.44140625" customWidth="1"/>
    <col min="18" max="19" width="4.77734375" customWidth="1"/>
    <col min="20" max="34" width="8" hidden="1"/>
    <col min="35" max="35" width="12.21875" customWidth="1"/>
    <col min="36" max="48" width="8" hidden="1" customWidth="1"/>
    <col min="49" max="49" width="13.44140625" customWidth="1"/>
    <col min="50" max="62" width="8" hidden="1"/>
  </cols>
  <sheetData>
    <row r="1" spans="1:62" ht="14.4" customHeight="1" x14ac:dyDescent="0.3">
      <c r="A1" s="31"/>
      <c r="AI1" s="53" t="s">
        <v>251</v>
      </c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62" ht="15.6" x14ac:dyDescent="0.3">
      <c r="A2" s="31"/>
      <c r="AI2" s="43" t="s">
        <v>248</v>
      </c>
      <c r="AJ2" s="43"/>
      <c r="AK2" s="43"/>
      <c r="AL2" s="43"/>
      <c r="AM2" s="43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15.6" x14ac:dyDescent="0.3">
      <c r="A3" s="31"/>
      <c r="R3" s="55" t="s">
        <v>249</v>
      </c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ht="15.6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53" t="s">
        <v>252</v>
      </c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ht="57.6" customHeight="1" x14ac:dyDescent="0.3">
      <c r="A5" s="54" t="s">
        <v>253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"/>
      <c r="AZ5" s="5"/>
      <c r="BA5" s="6"/>
      <c r="BB5" s="5"/>
      <c r="BC5" s="5"/>
      <c r="BD5" s="5"/>
      <c r="BE5" s="5"/>
      <c r="BF5" s="6"/>
      <c r="BG5" s="5"/>
      <c r="BH5" s="5"/>
      <c r="BI5" s="5"/>
      <c r="BJ5" s="5"/>
    </row>
    <row r="6" spans="1:62" ht="18.600000000000001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14.4" customHeight="1" thickBot="1" x14ac:dyDescent="0.35">
      <c r="A7" s="56" t="s">
        <v>0</v>
      </c>
      <c r="B7" s="56" t="s">
        <v>1</v>
      </c>
      <c r="C7" s="56" t="s">
        <v>1</v>
      </c>
      <c r="D7" s="56" t="s">
        <v>1</v>
      </c>
      <c r="E7" s="56" t="s">
        <v>1</v>
      </c>
      <c r="F7" s="56" t="s">
        <v>1</v>
      </c>
      <c r="G7" s="56" t="s">
        <v>1</v>
      </c>
      <c r="H7" s="56" t="s">
        <v>1</v>
      </c>
      <c r="I7" s="56" t="s">
        <v>1</v>
      </c>
      <c r="J7" s="56" t="s">
        <v>1</v>
      </c>
      <c r="K7" s="56" t="s">
        <v>1</v>
      </c>
      <c r="L7" s="56" t="s">
        <v>1</v>
      </c>
      <c r="M7" s="56" t="s">
        <v>1</v>
      </c>
      <c r="N7" s="56" t="s">
        <v>1</v>
      </c>
      <c r="O7" s="56" t="s">
        <v>1</v>
      </c>
      <c r="P7" s="56" t="s">
        <v>1</v>
      </c>
      <c r="Q7" s="56" t="s">
        <v>2</v>
      </c>
      <c r="R7" s="56" t="s">
        <v>3</v>
      </c>
      <c r="S7" s="56" t="s">
        <v>10</v>
      </c>
      <c r="T7" s="56" t="s">
        <v>5</v>
      </c>
      <c r="U7" s="56" t="s">
        <v>6</v>
      </c>
      <c r="V7" s="56" t="s">
        <v>7</v>
      </c>
      <c r="W7" s="56" t="s">
        <v>8</v>
      </c>
      <c r="X7" s="56" t="s">
        <v>9</v>
      </c>
      <c r="Y7" s="56" t="s">
        <v>5</v>
      </c>
      <c r="Z7" s="56" t="s">
        <v>6</v>
      </c>
      <c r="AA7" s="56" t="s">
        <v>7</v>
      </c>
      <c r="AB7" s="56" t="s">
        <v>8</v>
      </c>
      <c r="AC7" s="56" t="s">
        <v>9</v>
      </c>
      <c r="AD7" s="56" t="s">
        <v>5</v>
      </c>
      <c r="AE7" s="56" t="s">
        <v>6</v>
      </c>
      <c r="AF7" s="56" t="s">
        <v>7</v>
      </c>
      <c r="AG7" s="56" t="s">
        <v>8</v>
      </c>
      <c r="AH7" s="56" t="s">
        <v>9</v>
      </c>
      <c r="AI7" s="59" t="s">
        <v>256</v>
      </c>
      <c r="AJ7" s="59" t="s">
        <v>255</v>
      </c>
      <c r="AK7" s="59" t="s">
        <v>255</v>
      </c>
      <c r="AL7" s="59" t="s">
        <v>255</v>
      </c>
      <c r="AM7" s="59" t="s">
        <v>255</v>
      </c>
      <c r="AN7" s="59" t="s">
        <v>255</v>
      </c>
      <c r="AO7" s="59" t="s">
        <v>255</v>
      </c>
      <c r="AP7" s="59" t="s">
        <v>255</v>
      </c>
      <c r="AQ7" s="59" t="s">
        <v>255</v>
      </c>
      <c r="AR7" s="59" t="s">
        <v>255</v>
      </c>
      <c r="AS7" s="59" t="s">
        <v>255</v>
      </c>
      <c r="AT7" s="59" t="s">
        <v>255</v>
      </c>
      <c r="AU7" s="59" t="s">
        <v>255</v>
      </c>
      <c r="AV7" s="59" t="s">
        <v>255</v>
      </c>
      <c r="AW7" s="59" t="s">
        <v>257</v>
      </c>
      <c r="AX7" s="59" t="s">
        <v>256</v>
      </c>
      <c r="AY7" s="56" t="s">
        <v>13</v>
      </c>
      <c r="AZ7" s="56" t="s">
        <v>14</v>
      </c>
      <c r="BA7" s="58" t="s">
        <v>11</v>
      </c>
      <c r="BB7" s="58" t="s">
        <v>12</v>
      </c>
      <c r="BC7" s="58" t="s">
        <v>13</v>
      </c>
      <c r="BD7" s="58" t="s">
        <v>14</v>
      </c>
      <c r="BE7" s="58" t="s">
        <v>15</v>
      </c>
      <c r="BF7" s="58" t="s">
        <v>11</v>
      </c>
      <c r="BG7" s="58" t="s">
        <v>12</v>
      </c>
      <c r="BH7" s="58" t="s">
        <v>13</v>
      </c>
      <c r="BI7" s="58" t="s">
        <v>14</v>
      </c>
      <c r="BJ7" s="58" t="s">
        <v>15</v>
      </c>
    </row>
    <row r="8" spans="1:62" ht="22.2" customHeight="1" thickBot="1" x14ac:dyDescent="0.35">
      <c r="A8" s="56"/>
      <c r="B8" s="56" t="s">
        <v>1</v>
      </c>
      <c r="C8" s="56" t="s">
        <v>1</v>
      </c>
      <c r="D8" s="56" t="s">
        <v>1</v>
      </c>
      <c r="E8" s="56" t="s">
        <v>1</v>
      </c>
      <c r="F8" s="56" t="s">
        <v>1</v>
      </c>
      <c r="G8" s="56" t="s">
        <v>1</v>
      </c>
      <c r="H8" s="56" t="s">
        <v>1</v>
      </c>
      <c r="I8" s="56" t="s">
        <v>1</v>
      </c>
      <c r="J8" s="56" t="s">
        <v>1</v>
      </c>
      <c r="K8" s="56" t="s">
        <v>1</v>
      </c>
      <c r="L8" s="56" t="s">
        <v>1</v>
      </c>
      <c r="M8" s="56" t="s">
        <v>1</v>
      </c>
      <c r="N8" s="56" t="s">
        <v>1</v>
      </c>
      <c r="O8" s="56" t="s">
        <v>1</v>
      </c>
      <c r="P8" s="56" t="s">
        <v>1</v>
      </c>
      <c r="Q8" s="56" t="s">
        <v>2</v>
      </c>
      <c r="R8" s="56" t="s">
        <v>3</v>
      </c>
      <c r="S8" s="56" t="s">
        <v>4</v>
      </c>
      <c r="T8" s="56" t="s">
        <v>5</v>
      </c>
      <c r="U8" s="56" t="s">
        <v>6</v>
      </c>
      <c r="V8" s="56" t="s">
        <v>7</v>
      </c>
      <c r="W8" s="56" t="s">
        <v>8</v>
      </c>
      <c r="X8" s="56" t="s">
        <v>9</v>
      </c>
      <c r="Y8" s="56" t="s">
        <v>5</v>
      </c>
      <c r="Z8" s="56" t="s">
        <v>6</v>
      </c>
      <c r="AA8" s="56" t="s">
        <v>7</v>
      </c>
      <c r="AB8" s="56" t="s">
        <v>8</v>
      </c>
      <c r="AC8" s="56" t="s">
        <v>9</v>
      </c>
      <c r="AD8" s="56" t="s">
        <v>5</v>
      </c>
      <c r="AE8" s="56" t="s">
        <v>6</v>
      </c>
      <c r="AF8" s="56" t="s">
        <v>7</v>
      </c>
      <c r="AG8" s="56" t="s">
        <v>8</v>
      </c>
      <c r="AH8" s="56" t="s">
        <v>9</v>
      </c>
      <c r="AI8" s="59" t="s">
        <v>5</v>
      </c>
      <c r="AJ8" s="59" t="s">
        <v>5</v>
      </c>
      <c r="AK8" s="59" t="s">
        <v>5</v>
      </c>
      <c r="AL8" s="59" t="s">
        <v>5</v>
      </c>
      <c r="AM8" s="59" t="s">
        <v>5</v>
      </c>
      <c r="AN8" s="59" t="s">
        <v>5</v>
      </c>
      <c r="AO8" s="59" t="s">
        <v>5</v>
      </c>
      <c r="AP8" s="59" t="s">
        <v>5</v>
      </c>
      <c r="AQ8" s="59" t="s">
        <v>5</v>
      </c>
      <c r="AR8" s="59" t="s">
        <v>5</v>
      </c>
      <c r="AS8" s="59" t="s">
        <v>5</v>
      </c>
      <c r="AT8" s="59" t="s">
        <v>5</v>
      </c>
      <c r="AU8" s="59" t="s">
        <v>5</v>
      </c>
      <c r="AV8" s="59" t="s">
        <v>5</v>
      </c>
      <c r="AW8" s="59" t="s">
        <v>5</v>
      </c>
      <c r="AX8" s="59" t="s">
        <v>5</v>
      </c>
      <c r="AY8" s="56" t="s">
        <v>7</v>
      </c>
      <c r="AZ8" s="56" t="s">
        <v>8</v>
      </c>
      <c r="BA8" s="58" t="s">
        <v>5</v>
      </c>
      <c r="BB8" s="58" t="s">
        <v>6</v>
      </c>
      <c r="BC8" s="58" t="s">
        <v>7</v>
      </c>
      <c r="BD8" s="58" t="s">
        <v>8</v>
      </c>
      <c r="BE8" s="58" t="s">
        <v>9</v>
      </c>
      <c r="BF8" s="58" t="s">
        <v>5</v>
      </c>
      <c r="BG8" s="58" t="s">
        <v>6</v>
      </c>
      <c r="BH8" s="58" t="s">
        <v>7</v>
      </c>
      <c r="BI8" s="58" t="s">
        <v>8</v>
      </c>
      <c r="BJ8" s="58" t="s">
        <v>9</v>
      </c>
    </row>
    <row r="9" spans="1:62" ht="16.2" hidden="1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3"/>
      <c r="BB9" s="13"/>
      <c r="BC9" s="13"/>
      <c r="BD9" s="13"/>
      <c r="BE9" s="13"/>
      <c r="BF9" s="13"/>
      <c r="BG9" s="13"/>
      <c r="BH9" s="13"/>
      <c r="BI9" s="13"/>
      <c r="BJ9" s="13"/>
    </row>
    <row r="10" spans="1:62" ht="8.4" hidden="1" customHeight="1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3"/>
      <c r="BB10" s="13"/>
      <c r="BC10" s="13"/>
      <c r="BD10" s="13"/>
      <c r="BE10" s="13"/>
      <c r="BF10" s="13"/>
      <c r="BG10" s="13"/>
      <c r="BH10" s="13"/>
      <c r="BI10" s="13"/>
      <c r="BJ10" s="13"/>
    </row>
    <row r="11" spans="1:62" ht="19.8" customHeight="1" thickBot="1" x14ac:dyDescent="0.35">
      <c r="A11" s="24" t="s">
        <v>16</v>
      </c>
      <c r="B11" s="17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7"/>
      <c r="S11" s="17"/>
      <c r="T11" s="19" t="e">
        <f>T12+#REF!</f>
        <v>#REF!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19">
        <f>AI12+AI31</f>
        <v>23918.98</v>
      </c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19">
        <f>AW12+AW31</f>
        <v>23749.279999999999</v>
      </c>
      <c r="AX11" s="8"/>
      <c r="AY11" s="8"/>
      <c r="AZ11" s="8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 spans="1:62" ht="17.399999999999999" customHeight="1" x14ac:dyDescent="0.3">
      <c r="A12" s="24" t="s">
        <v>217</v>
      </c>
      <c r="B12" s="17" t="s">
        <v>218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7"/>
      <c r="S12" s="17"/>
      <c r="T12" s="19">
        <f>T13+T22</f>
        <v>19558.8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19">
        <f>AI13+AI22</f>
        <v>19658.8</v>
      </c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19">
        <f>AW13+AW22</f>
        <v>19800</v>
      </c>
      <c r="AX12" s="8"/>
      <c r="AY12" s="8"/>
      <c r="AZ12" s="8"/>
      <c r="BA12" s="15"/>
      <c r="BB12" s="15"/>
      <c r="BC12" s="15"/>
      <c r="BD12" s="15"/>
      <c r="BE12" s="16"/>
      <c r="BF12" s="15"/>
      <c r="BG12" s="15"/>
      <c r="BH12" s="15"/>
      <c r="BI12" s="15"/>
      <c r="BJ12" s="16"/>
    </row>
    <row r="13" spans="1:62" ht="31.2" x14ac:dyDescent="0.3">
      <c r="A13" s="24" t="s">
        <v>219</v>
      </c>
      <c r="B13" s="17" t="s">
        <v>220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7"/>
      <c r="S13" s="17"/>
      <c r="T13" s="19">
        <f>T14</f>
        <v>2558.7999999999997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19">
        <f>AI14</f>
        <v>2658.7999999999997</v>
      </c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19">
        <f>AW14</f>
        <v>2800</v>
      </c>
      <c r="AX13" s="8"/>
      <c r="AY13" s="8"/>
      <c r="AZ13" s="8"/>
      <c r="BA13" s="15"/>
      <c r="BB13" s="15"/>
      <c r="BC13" s="15"/>
      <c r="BD13" s="15"/>
      <c r="BE13" s="16"/>
      <c r="BF13" s="15"/>
      <c r="BG13" s="15"/>
      <c r="BH13" s="15"/>
      <c r="BI13" s="15"/>
      <c r="BJ13" s="16"/>
    </row>
    <row r="14" spans="1:62" ht="15.6" x14ac:dyDescent="0.3">
      <c r="A14" s="24" t="s">
        <v>221</v>
      </c>
      <c r="B14" s="17" t="s">
        <v>222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7"/>
      <c r="S14" s="17"/>
      <c r="T14" s="19">
        <f>T15+T18+T20</f>
        <v>2558.7999999999997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19">
        <f>AI15+AI18+AI20</f>
        <v>2658.7999999999997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19">
        <f>AW15+AW18+AW20</f>
        <v>2800</v>
      </c>
      <c r="AX14" s="8"/>
      <c r="AY14" s="8"/>
      <c r="AZ14" s="8"/>
      <c r="BA14" s="15"/>
      <c r="BB14" s="15"/>
      <c r="BC14" s="15"/>
      <c r="BD14" s="15"/>
      <c r="BE14" s="16"/>
      <c r="BF14" s="15"/>
      <c r="BG14" s="15"/>
      <c r="BH14" s="15"/>
      <c r="BI14" s="15"/>
      <c r="BJ14" s="16"/>
    </row>
    <row r="15" spans="1:62" ht="15.6" x14ac:dyDescent="0.3">
      <c r="A15" s="24" t="s">
        <v>217</v>
      </c>
      <c r="B15" s="17" t="s">
        <v>223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7"/>
      <c r="S15" s="17"/>
      <c r="T15" s="19">
        <f>T16+T17</f>
        <v>2401.6999999999998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19">
        <f>AI16+AI17</f>
        <v>2501.6999999999998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19">
        <f>AW16+AW17</f>
        <v>2642.9</v>
      </c>
      <c r="AX15" s="8"/>
      <c r="AY15" s="8"/>
      <c r="AZ15" s="8"/>
      <c r="BA15" s="15"/>
      <c r="BB15" s="15"/>
      <c r="BC15" s="15"/>
      <c r="BD15" s="15"/>
      <c r="BE15" s="16"/>
      <c r="BF15" s="15"/>
      <c r="BG15" s="15"/>
      <c r="BH15" s="15"/>
      <c r="BI15" s="15"/>
      <c r="BJ15" s="16"/>
    </row>
    <row r="16" spans="1:62" ht="46.8" x14ac:dyDescent="0.3">
      <c r="A16" s="32" t="s">
        <v>224</v>
      </c>
      <c r="B16" s="20" t="s">
        <v>223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 t="s">
        <v>59</v>
      </c>
      <c r="R16" s="20" t="s">
        <v>28</v>
      </c>
      <c r="S16" s="20" t="s">
        <v>107</v>
      </c>
      <c r="T16" s="22">
        <v>2399.6999999999998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22">
        <v>2499.6999999999998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22">
        <v>2640.9</v>
      </c>
      <c r="AX16" s="8"/>
      <c r="AY16" s="8"/>
      <c r="AZ16" s="8"/>
      <c r="BA16" s="15"/>
      <c r="BB16" s="15"/>
      <c r="BC16" s="15"/>
      <c r="BD16" s="15"/>
      <c r="BE16" s="16"/>
      <c r="BF16" s="15"/>
      <c r="BG16" s="15"/>
      <c r="BH16" s="15"/>
      <c r="BI16" s="15"/>
      <c r="BJ16" s="16"/>
    </row>
    <row r="17" spans="1:62" ht="31.2" x14ac:dyDescent="0.3">
      <c r="A17" s="32" t="s">
        <v>225</v>
      </c>
      <c r="B17" s="20" t="s">
        <v>223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 t="s">
        <v>27</v>
      </c>
      <c r="R17" s="20" t="s">
        <v>28</v>
      </c>
      <c r="S17" s="20" t="s">
        <v>107</v>
      </c>
      <c r="T17" s="22">
        <v>2</v>
      </c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22">
        <v>2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22">
        <v>2</v>
      </c>
      <c r="AX17" s="8"/>
      <c r="AY17" s="8"/>
      <c r="AZ17" s="8"/>
      <c r="BA17" s="15"/>
      <c r="BB17" s="15"/>
      <c r="BC17" s="15"/>
      <c r="BD17" s="15"/>
      <c r="BE17" s="16"/>
      <c r="BF17" s="15"/>
      <c r="BG17" s="15"/>
      <c r="BH17" s="15"/>
      <c r="BI17" s="15"/>
      <c r="BJ17" s="16"/>
    </row>
    <row r="18" spans="1:62" ht="15.6" x14ac:dyDescent="0.3">
      <c r="A18" s="24" t="s">
        <v>226</v>
      </c>
      <c r="B18" s="17" t="s">
        <v>227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7"/>
      <c r="S18" s="17"/>
      <c r="T18" s="19">
        <f>T19</f>
        <v>150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19">
        <f>AI19</f>
        <v>150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19">
        <f>AW19</f>
        <v>150</v>
      </c>
      <c r="AX18" s="8"/>
      <c r="AY18" s="8"/>
      <c r="AZ18" s="8"/>
      <c r="BA18" s="15"/>
      <c r="BB18" s="15"/>
      <c r="BC18" s="15"/>
      <c r="BD18" s="15"/>
      <c r="BE18" s="16"/>
      <c r="BF18" s="15"/>
      <c r="BG18" s="15"/>
      <c r="BH18" s="15"/>
      <c r="BI18" s="15"/>
      <c r="BJ18" s="16"/>
    </row>
    <row r="19" spans="1:62" ht="46.8" x14ac:dyDescent="0.3">
      <c r="A19" s="32" t="s">
        <v>228</v>
      </c>
      <c r="B19" s="20" t="s">
        <v>227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 t="s">
        <v>59</v>
      </c>
      <c r="R19" s="20" t="s">
        <v>28</v>
      </c>
      <c r="S19" s="20" t="s">
        <v>107</v>
      </c>
      <c r="T19" s="22">
        <v>150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22">
        <v>150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22">
        <v>150</v>
      </c>
      <c r="AX19" s="8"/>
      <c r="AY19" s="8"/>
      <c r="AZ19" s="8"/>
      <c r="BA19" s="15"/>
      <c r="BB19" s="15"/>
      <c r="BC19" s="15"/>
      <c r="BD19" s="15"/>
      <c r="BE19" s="16"/>
      <c r="BF19" s="15"/>
      <c r="BG19" s="15"/>
      <c r="BH19" s="15"/>
      <c r="BI19" s="15"/>
      <c r="BJ19" s="16"/>
    </row>
    <row r="20" spans="1:62" ht="31.2" x14ac:dyDescent="0.3">
      <c r="A20" s="24" t="s">
        <v>229</v>
      </c>
      <c r="B20" s="17" t="s">
        <v>230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7"/>
      <c r="S20" s="17"/>
      <c r="T20" s="19">
        <f>T21</f>
        <v>7.1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19">
        <f>AI21</f>
        <v>7.1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19">
        <f>AW21</f>
        <v>7.1</v>
      </c>
      <c r="AX20" s="8"/>
      <c r="AY20" s="8"/>
      <c r="AZ20" s="8"/>
      <c r="BA20" s="15"/>
      <c r="BB20" s="15"/>
      <c r="BC20" s="15"/>
      <c r="BD20" s="15"/>
      <c r="BE20" s="16"/>
      <c r="BF20" s="15"/>
      <c r="BG20" s="15"/>
      <c r="BH20" s="15"/>
      <c r="BI20" s="15"/>
      <c r="BJ20" s="16"/>
    </row>
    <row r="21" spans="1:62" ht="46.8" x14ac:dyDescent="0.3">
      <c r="A21" s="32" t="s">
        <v>231</v>
      </c>
      <c r="B21" s="20" t="s">
        <v>230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 t="s">
        <v>59</v>
      </c>
      <c r="R21" s="20" t="s">
        <v>28</v>
      </c>
      <c r="S21" s="20" t="s">
        <v>107</v>
      </c>
      <c r="T21" s="22">
        <v>7.1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22">
        <v>7.1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22">
        <v>7.1</v>
      </c>
      <c r="AX21" s="8"/>
      <c r="AY21" s="8"/>
      <c r="AZ21" s="8"/>
      <c r="BA21" s="15"/>
      <c r="BB21" s="15"/>
      <c r="BC21" s="15"/>
      <c r="BD21" s="15"/>
      <c r="BE21" s="16"/>
      <c r="BF21" s="15"/>
      <c r="BG21" s="15"/>
      <c r="BH21" s="15"/>
      <c r="BI21" s="15"/>
      <c r="BJ21" s="16"/>
    </row>
    <row r="22" spans="1:62" ht="15.6" x14ac:dyDescent="0.3">
      <c r="A22" s="24" t="s">
        <v>232</v>
      </c>
      <c r="B22" s="17" t="s">
        <v>233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7"/>
      <c r="S22" s="17"/>
      <c r="T22" s="19">
        <f>T23+T28</f>
        <v>17000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19">
        <f>AI23+AI28</f>
        <v>17000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19">
        <f>AW23+AW28</f>
        <v>17000</v>
      </c>
      <c r="AX22" s="8"/>
      <c r="AY22" s="8"/>
      <c r="AZ22" s="8"/>
      <c r="BA22" s="15"/>
      <c r="BB22" s="15"/>
      <c r="BC22" s="15"/>
      <c r="BD22" s="15"/>
      <c r="BE22" s="16"/>
      <c r="BF22" s="15"/>
      <c r="BG22" s="15"/>
      <c r="BH22" s="15"/>
      <c r="BI22" s="15"/>
      <c r="BJ22" s="16"/>
    </row>
    <row r="23" spans="1:62" ht="15.6" x14ac:dyDescent="0.3">
      <c r="A23" s="24" t="s">
        <v>234</v>
      </c>
      <c r="B23" s="17" t="s">
        <v>235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7"/>
      <c r="S23" s="17"/>
      <c r="T23" s="19">
        <f>T24+T26</f>
        <v>15800</v>
      </c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19">
        <f>AI24+AI26</f>
        <v>15800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19">
        <f>AW24+AW26</f>
        <v>15800</v>
      </c>
      <c r="AX23" s="8"/>
      <c r="AY23" s="8"/>
      <c r="AZ23" s="8"/>
      <c r="BA23" s="15"/>
      <c r="BB23" s="15"/>
      <c r="BC23" s="15"/>
      <c r="BD23" s="15"/>
      <c r="BE23" s="16"/>
      <c r="BF23" s="15"/>
      <c r="BG23" s="15"/>
      <c r="BH23" s="15"/>
      <c r="BI23" s="15"/>
      <c r="BJ23" s="16"/>
    </row>
    <row r="24" spans="1:62" ht="15.6" x14ac:dyDescent="0.3">
      <c r="A24" s="24" t="s">
        <v>234</v>
      </c>
      <c r="B24" s="17" t="s">
        <v>236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7"/>
      <c r="S24" s="17"/>
      <c r="T24" s="19">
        <f>T25</f>
        <v>13600</v>
      </c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19">
        <f>AI25</f>
        <v>13600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19">
        <f>AW25</f>
        <v>13600</v>
      </c>
      <c r="AX24" s="8"/>
      <c r="AY24" s="8"/>
      <c r="AZ24" s="8"/>
      <c r="BA24" s="15"/>
      <c r="BB24" s="15"/>
      <c r="BC24" s="15"/>
      <c r="BD24" s="15"/>
      <c r="BE24" s="16"/>
      <c r="BF24" s="15"/>
      <c r="BG24" s="15"/>
      <c r="BH24" s="15"/>
      <c r="BI24" s="15"/>
      <c r="BJ24" s="16"/>
    </row>
    <row r="25" spans="1:62" ht="62.4" x14ac:dyDescent="0.3">
      <c r="A25" s="32" t="s">
        <v>237</v>
      </c>
      <c r="B25" s="20" t="s">
        <v>236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 t="s">
        <v>94</v>
      </c>
      <c r="R25" s="20" t="s">
        <v>28</v>
      </c>
      <c r="S25" s="20" t="s">
        <v>107</v>
      </c>
      <c r="T25" s="22">
        <v>13600</v>
      </c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22">
        <v>13600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22">
        <v>13600</v>
      </c>
      <c r="AX25" s="8"/>
      <c r="AY25" s="8"/>
      <c r="AZ25" s="8"/>
      <c r="BA25" s="15"/>
      <c r="BB25" s="15"/>
      <c r="BC25" s="15"/>
      <c r="BD25" s="15"/>
      <c r="BE25" s="16"/>
      <c r="BF25" s="15"/>
      <c r="BG25" s="15"/>
      <c r="BH25" s="15"/>
      <c r="BI25" s="15"/>
      <c r="BJ25" s="16"/>
    </row>
    <row r="26" spans="1:62" ht="15.6" x14ac:dyDescent="0.3">
      <c r="A26" s="24" t="s">
        <v>238</v>
      </c>
      <c r="B26" s="17" t="s">
        <v>239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7"/>
      <c r="S26" s="17"/>
      <c r="T26" s="19">
        <f>T27</f>
        <v>2200</v>
      </c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19">
        <f>AI27</f>
        <v>2200</v>
      </c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19">
        <f>AW27</f>
        <v>2200</v>
      </c>
      <c r="AX26" s="8"/>
      <c r="AY26" s="8"/>
      <c r="AZ26" s="8"/>
      <c r="BA26" s="15"/>
      <c r="BB26" s="15"/>
      <c r="BC26" s="15"/>
      <c r="BD26" s="15"/>
      <c r="BE26" s="16"/>
      <c r="BF26" s="15"/>
      <c r="BG26" s="15"/>
      <c r="BH26" s="15"/>
      <c r="BI26" s="15"/>
      <c r="BJ26" s="16"/>
    </row>
    <row r="27" spans="1:62" ht="62.4" x14ac:dyDescent="0.3">
      <c r="A27" s="32" t="s">
        <v>240</v>
      </c>
      <c r="B27" s="20" t="s">
        <v>239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 t="s">
        <v>94</v>
      </c>
      <c r="R27" s="20" t="s">
        <v>28</v>
      </c>
      <c r="S27" s="20" t="s">
        <v>107</v>
      </c>
      <c r="T27" s="22">
        <v>2200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22">
        <v>2200</v>
      </c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22">
        <v>2200</v>
      </c>
      <c r="AX27" s="8"/>
      <c r="AY27" s="8"/>
      <c r="AZ27" s="8"/>
      <c r="BA27" s="15"/>
      <c r="BB27" s="15"/>
      <c r="BC27" s="15"/>
      <c r="BD27" s="15"/>
      <c r="BE27" s="16"/>
      <c r="BF27" s="15"/>
      <c r="BG27" s="15"/>
      <c r="BH27" s="15"/>
      <c r="BI27" s="15"/>
      <c r="BJ27" s="16"/>
    </row>
    <row r="28" spans="1:62" ht="31.2" x14ac:dyDescent="0.3">
      <c r="A28" s="24" t="s">
        <v>241</v>
      </c>
      <c r="B28" s="17" t="s">
        <v>242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7"/>
      <c r="S28" s="17"/>
      <c r="T28" s="19">
        <f>T29</f>
        <v>1200</v>
      </c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19">
        <f>AI29</f>
        <v>1200</v>
      </c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19">
        <f>AW29</f>
        <v>1200</v>
      </c>
      <c r="AX28" s="8"/>
      <c r="AY28" s="8"/>
      <c r="AZ28" s="8"/>
      <c r="BA28" s="15"/>
      <c r="BB28" s="15"/>
      <c r="BC28" s="15"/>
      <c r="BD28" s="15"/>
      <c r="BE28" s="16"/>
      <c r="BF28" s="15"/>
      <c r="BG28" s="15"/>
      <c r="BH28" s="15"/>
      <c r="BI28" s="15"/>
      <c r="BJ28" s="16"/>
    </row>
    <row r="29" spans="1:62" ht="31.2" x14ac:dyDescent="0.3">
      <c r="A29" s="24" t="s">
        <v>241</v>
      </c>
      <c r="B29" s="17" t="s">
        <v>243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7"/>
      <c r="S29" s="17"/>
      <c r="T29" s="19">
        <f>T30</f>
        <v>1200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19">
        <f>AI30</f>
        <v>1200</v>
      </c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19">
        <f>AW30</f>
        <v>1200</v>
      </c>
      <c r="AX29" s="8"/>
      <c r="AY29" s="8"/>
      <c r="AZ29" s="8"/>
      <c r="BA29" s="15"/>
      <c r="BB29" s="15"/>
      <c r="BC29" s="15"/>
      <c r="BD29" s="15"/>
      <c r="BE29" s="16"/>
      <c r="BF29" s="15"/>
      <c r="BG29" s="15"/>
      <c r="BH29" s="15"/>
      <c r="BI29" s="15"/>
      <c r="BJ29" s="16"/>
    </row>
    <row r="30" spans="1:62" ht="78" x14ac:dyDescent="0.3">
      <c r="A30" s="37" t="s">
        <v>244</v>
      </c>
      <c r="B30" s="20" t="s">
        <v>243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 t="s">
        <v>94</v>
      </c>
      <c r="R30" s="20" t="s">
        <v>28</v>
      </c>
      <c r="S30" s="20" t="s">
        <v>107</v>
      </c>
      <c r="T30" s="22">
        <v>1200</v>
      </c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22">
        <v>1200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22">
        <v>1200</v>
      </c>
      <c r="AX30" s="8"/>
      <c r="AY30" s="8"/>
      <c r="AZ30" s="8"/>
      <c r="BA30" s="15"/>
      <c r="BB30" s="15"/>
      <c r="BC30" s="15"/>
      <c r="BD30" s="15"/>
      <c r="BE30" s="16"/>
      <c r="BF30" s="15"/>
      <c r="BG30" s="15"/>
      <c r="BH30" s="15"/>
      <c r="BI30" s="15"/>
      <c r="BJ30" s="16"/>
    </row>
    <row r="31" spans="1:62" ht="15.6" x14ac:dyDescent="0.3">
      <c r="A31" s="24" t="s">
        <v>16</v>
      </c>
      <c r="B31" s="17" t="s"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7"/>
      <c r="S31" s="17"/>
      <c r="T31" s="49">
        <v>5402.78</v>
      </c>
      <c r="U31" s="49"/>
      <c r="V31" s="49"/>
      <c r="W31" s="49"/>
      <c r="X31" s="49">
        <v>5402.78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19">
        <v>4260.18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>
        <v>3949.28</v>
      </c>
      <c r="AX31" s="9"/>
      <c r="AY31" s="9"/>
      <c r="AZ31" s="9"/>
      <c r="BA31" s="10"/>
      <c r="BB31" s="11"/>
      <c r="BC31" s="10"/>
      <c r="BD31" s="10"/>
      <c r="BE31" s="12"/>
      <c r="BF31" s="10"/>
      <c r="BG31" s="11"/>
      <c r="BH31" s="10"/>
      <c r="BI31" s="10"/>
      <c r="BJ31" s="12"/>
    </row>
    <row r="32" spans="1:62" ht="15.6" x14ac:dyDescent="0.3">
      <c r="A32" s="24" t="s">
        <v>18</v>
      </c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17"/>
      <c r="S32" s="17"/>
      <c r="T32" s="49">
        <v>5402.78</v>
      </c>
      <c r="U32" s="49"/>
      <c r="V32" s="49"/>
      <c r="W32" s="49"/>
      <c r="X32" s="49">
        <v>5402.78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19">
        <v>4260.18</v>
      </c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>
        <v>3949.28</v>
      </c>
      <c r="AX32" s="9"/>
      <c r="AY32" s="9"/>
      <c r="AZ32" s="9"/>
      <c r="BA32" s="10"/>
      <c r="BB32" s="11"/>
      <c r="BC32" s="10"/>
      <c r="BD32" s="10"/>
      <c r="BE32" s="12"/>
      <c r="BF32" s="10"/>
      <c r="BG32" s="11"/>
      <c r="BH32" s="10"/>
      <c r="BI32" s="10"/>
      <c r="BJ32" s="12"/>
    </row>
    <row r="33" spans="1:62" ht="15.6" x14ac:dyDescent="0.3">
      <c r="A33" s="24" t="s">
        <v>20</v>
      </c>
      <c r="B33" s="17" t="s">
        <v>21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7"/>
      <c r="S33" s="17"/>
      <c r="T33" s="49">
        <v>5402.78</v>
      </c>
      <c r="U33" s="49"/>
      <c r="V33" s="49"/>
      <c r="W33" s="49"/>
      <c r="X33" s="49">
        <v>5402.78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19">
        <v>4260.18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>
        <v>3949.28</v>
      </c>
      <c r="AX33" s="9"/>
      <c r="AY33" s="9"/>
      <c r="AZ33" s="9"/>
      <c r="BA33" s="10"/>
      <c r="BB33" s="11"/>
      <c r="BC33" s="10"/>
      <c r="BD33" s="10"/>
      <c r="BE33" s="12"/>
      <c r="BF33" s="10"/>
      <c r="BG33" s="11"/>
      <c r="BH33" s="10"/>
      <c r="BI33" s="10"/>
      <c r="BJ33" s="12"/>
    </row>
    <row r="34" spans="1:62" ht="15.6" x14ac:dyDescent="0.3">
      <c r="A34" s="24" t="s">
        <v>22</v>
      </c>
      <c r="B34" s="17" t="s">
        <v>23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7"/>
      <c r="S34" s="17"/>
      <c r="T34" s="49">
        <v>2029.28</v>
      </c>
      <c r="U34" s="49"/>
      <c r="V34" s="49"/>
      <c r="W34" s="49"/>
      <c r="X34" s="49">
        <v>2029.28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19">
        <v>1209.28</v>
      </c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>
        <v>1209.28</v>
      </c>
      <c r="AX34" s="9"/>
      <c r="AY34" s="9"/>
      <c r="AZ34" s="9"/>
      <c r="BA34" s="10"/>
      <c r="BB34" s="11"/>
      <c r="BC34" s="10"/>
      <c r="BD34" s="10"/>
      <c r="BE34" s="12"/>
      <c r="BF34" s="10"/>
      <c r="BG34" s="11"/>
      <c r="BH34" s="10"/>
      <c r="BI34" s="10"/>
      <c r="BJ34" s="12"/>
    </row>
    <row r="35" spans="1:62" ht="31.2" x14ac:dyDescent="0.3">
      <c r="A35" s="24" t="s">
        <v>30</v>
      </c>
      <c r="B35" s="17" t="s">
        <v>31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7"/>
      <c r="S35" s="17"/>
      <c r="T35" s="49">
        <v>247.06</v>
      </c>
      <c r="U35" s="49"/>
      <c r="V35" s="49"/>
      <c r="W35" s="49"/>
      <c r="X35" s="49">
        <v>247.06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19">
        <v>247.06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>
        <v>247.06</v>
      </c>
      <c r="AX35" s="9"/>
      <c r="AY35" s="9"/>
      <c r="AZ35" s="9"/>
      <c r="BA35" s="10"/>
      <c r="BB35" s="11"/>
      <c r="BC35" s="10"/>
      <c r="BD35" s="10"/>
      <c r="BE35" s="12"/>
      <c r="BF35" s="10"/>
      <c r="BG35" s="11"/>
      <c r="BH35" s="10"/>
      <c r="BI35" s="10"/>
      <c r="BJ35" s="12"/>
    </row>
    <row r="36" spans="1:62" s="23" customFormat="1" ht="31.2" x14ac:dyDescent="0.3">
      <c r="A36" s="32" t="s">
        <v>32</v>
      </c>
      <c r="B36" s="20" t="s">
        <v>31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 t="s">
        <v>33</v>
      </c>
      <c r="R36" s="20" t="s">
        <v>34</v>
      </c>
      <c r="S36" s="20" t="s">
        <v>28</v>
      </c>
      <c r="T36" s="33">
        <v>247.06</v>
      </c>
      <c r="U36" s="33"/>
      <c r="V36" s="33"/>
      <c r="W36" s="33"/>
      <c r="X36" s="33">
        <v>247.06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22">
        <v>247.06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>
        <v>247.06</v>
      </c>
      <c r="AX36" s="33"/>
      <c r="AY36" s="33"/>
      <c r="AZ36" s="33"/>
      <c r="BA36" s="34"/>
      <c r="BB36" s="35"/>
      <c r="BC36" s="34"/>
      <c r="BD36" s="34"/>
      <c r="BE36" s="36"/>
      <c r="BF36" s="34"/>
      <c r="BG36" s="35"/>
      <c r="BH36" s="34"/>
      <c r="BI36" s="34"/>
      <c r="BJ36" s="36"/>
    </row>
    <row r="37" spans="1:62" ht="31.2" x14ac:dyDescent="0.3">
      <c r="A37" s="24" t="s">
        <v>35</v>
      </c>
      <c r="B37" s="17" t="s">
        <v>36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17"/>
      <c r="S37" s="17"/>
      <c r="T37" s="49">
        <v>196.3</v>
      </c>
      <c r="U37" s="49"/>
      <c r="V37" s="49"/>
      <c r="W37" s="49"/>
      <c r="X37" s="49">
        <v>196.3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19">
        <v>196.3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>
        <v>196.3</v>
      </c>
      <c r="AX37" s="9"/>
      <c r="AY37" s="9"/>
      <c r="AZ37" s="9"/>
      <c r="BA37" s="10"/>
      <c r="BB37" s="11"/>
      <c r="BC37" s="10"/>
      <c r="BD37" s="10"/>
      <c r="BE37" s="12"/>
      <c r="BF37" s="10"/>
      <c r="BG37" s="11"/>
      <c r="BH37" s="10"/>
      <c r="BI37" s="10"/>
      <c r="BJ37" s="12"/>
    </row>
    <row r="38" spans="1:62" s="23" customFormat="1" ht="46.8" x14ac:dyDescent="0.3">
      <c r="A38" s="32" t="s">
        <v>37</v>
      </c>
      <c r="B38" s="20" t="s">
        <v>36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 t="s">
        <v>33</v>
      </c>
      <c r="R38" s="20" t="s">
        <v>28</v>
      </c>
      <c r="S38" s="20" t="s">
        <v>38</v>
      </c>
      <c r="T38" s="33">
        <v>196.3</v>
      </c>
      <c r="U38" s="33"/>
      <c r="V38" s="33"/>
      <c r="W38" s="33"/>
      <c r="X38" s="33">
        <v>196.3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22">
        <v>196.3</v>
      </c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>
        <v>196.3</v>
      </c>
      <c r="AX38" s="33"/>
      <c r="AY38" s="33"/>
      <c r="AZ38" s="33"/>
      <c r="BA38" s="34"/>
      <c r="BB38" s="35"/>
      <c r="BC38" s="34"/>
      <c r="BD38" s="34"/>
      <c r="BE38" s="36"/>
      <c r="BF38" s="34"/>
      <c r="BG38" s="35"/>
      <c r="BH38" s="34"/>
      <c r="BI38" s="34"/>
      <c r="BJ38" s="36"/>
    </row>
    <row r="39" spans="1:62" ht="31.2" x14ac:dyDescent="0.3">
      <c r="A39" s="24" t="s">
        <v>39</v>
      </c>
      <c r="B39" s="17" t="s">
        <v>40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/>
      <c r="R39" s="17"/>
      <c r="S39" s="17"/>
      <c r="T39" s="49">
        <v>118.8</v>
      </c>
      <c r="U39" s="49"/>
      <c r="V39" s="49"/>
      <c r="W39" s="49"/>
      <c r="X39" s="49">
        <v>118.8</v>
      </c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19">
        <v>118.8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>
        <v>118.8</v>
      </c>
      <c r="AX39" s="9"/>
      <c r="AY39" s="9"/>
      <c r="AZ39" s="9"/>
      <c r="BA39" s="10"/>
      <c r="BB39" s="11"/>
      <c r="BC39" s="10"/>
      <c r="BD39" s="10"/>
      <c r="BE39" s="12"/>
      <c r="BF39" s="10"/>
      <c r="BG39" s="11"/>
      <c r="BH39" s="10"/>
      <c r="BI39" s="10"/>
      <c r="BJ39" s="12"/>
    </row>
    <row r="40" spans="1:62" s="23" customFormat="1" ht="46.8" x14ac:dyDescent="0.3">
      <c r="A40" s="32" t="s">
        <v>41</v>
      </c>
      <c r="B40" s="20" t="s">
        <v>40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 t="s">
        <v>33</v>
      </c>
      <c r="R40" s="20" t="s">
        <v>34</v>
      </c>
      <c r="S40" s="20" t="s">
        <v>28</v>
      </c>
      <c r="T40" s="33">
        <v>118.8</v>
      </c>
      <c r="U40" s="33"/>
      <c r="V40" s="33"/>
      <c r="W40" s="33"/>
      <c r="X40" s="33">
        <v>118.8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22">
        <v>118.8</v>
      </c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>
        <v>118.8</v>
      </c>
      <c r="AX40" s="33"/>
      <c r="AY40" s="33"/>
      <c r="AZ40" s="33"/>
      <c r="BA40" s="34"/>
      <c r="BB40" s="35"/>
      <c r="BC40" s="34"/>
      <c r="BD40" s="34"/>
      <c r="BE40" s="36"/>
      <c r="BF40" s="34"/>
      <c r="BG40" s="35"/>
      <c r="BH40" s="34"/>
      <c r="BI40" s="34"/>
      <c r="BJ40" s="36"/>
    </row>
    <row r="41" spans="1:62" ht="46.8" x14ac:dyDescent="0.3">
      <c r="A41" s="24" t="s">
        <v>42</v>
      </c>
      <c r="B41" s="17" t="s">
        <v>43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7"/>
      <c r="S41" s="17"/>
      <c r="T41" s="49">
        <v>75.5</v>
      </c>
      <c r="U41" s="49"/>
      <c r="V41" s="49"/>
      <c r="W41" s="49"/>
      <c r="X41" s="49">
        <v>75.5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19">
        <v>75.5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>
        <v>75.5</v>
      </c>
      <c r="AX41" s="9"/>
      <c r="AY41" s="9"/>
      <c r="AZ41" s="9"/>
      <c r="BA41" s="10"/>
      <c r="BB41" s="11"/>
      <c r="BC41" s="10"/>
      <c r="BD41" s="10"/>
      <c r="BE41" s="12"/>
      <c r="BF41" s="10"/>
      <c r="BG41" s="11"/>
      <c r="BH41" s="10"/>
      <c r="BI41" s="10"/>
      <c r="BJ41" s="12"/>
    </row>
    <row r="42" spans="1:62" s="23" customFormat="1" ht="46.8" x14ac:dyDescent="0.3">
      <c r="A42" s="32" t="s">
        <v>44</v>
      </c>
      <c r="B42" s="20" t="s">
        <v>43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 t="s">
        <v>33</v>
      </c>
      <c r="R42" s="20" t="s">
        <v>28</v>
      </c>
      <c r="S42" s="20" t="s">
        <v>38</v>
      </c>
      <c r="T42" s="33">
        <v>75.5</v>
      </c>
      <c r="U42" s="33"/>
      <c r="V42" s="33"/>
      <c r="W42" s="33"/>
      <c r="X42" s="33">
        <v>75.5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22">
        <v>75.5</v>
      </c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>
        <v>75.5</v>
      </c>
      <c r="AX42" s="33"/>
      <c r="AY42" s="33"/>
      <c r="AZ42" s="33"/>
      <c r="BA42" s="34"/>
      <c r="BB42" s="35"/>
      <c r="BC42" s="34"/>
      <c r="BD42" s="34"/>
      <c r="BE42" s="36"/>
      <c r="BF42" s="34"/>
      <c r="BG42" s="35"/>
      <c r="BH42" s="34"/>
      <c r="BI42" s="34"/>
      <c r="BJ42" s="36"/>
    </row>
    <row r="43" spans="1:62" ht="46.8" x14ac:dyDescent="0.3">
      <c r="A43" s="24" t="s">
        <v>45</v>
      </c>
      <c r="B43" s="17" t="s">
        <v>46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8"/>
      <c r="R43" s="17"/>
      <c r="S43" s="17"/>
      <c r="T43" s="49">
        <v>138.22</v>
      </c>
      <c r="U43" s="49"/>
      <c r="V43" s="49"/>
      <c r="W43" s="49"/>
      <c r="X43" s="49">
        <v>138.22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19">
        <v>138.22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>
        <v>138.22</v>
      </c>
      <c r="AX43" s="9"/>
      <c r="AY43" s="9"/>
      <c r="AZ43" s="9"/>
      <c r="BA43" s="10"/>
      <c r="BB43" s="11"/>
      <c r="BC43" s="10"/>
      <c r="BD43" s="10"/>
      <c r="BE43" s="12"/>
      <c r="BF43" s="10"/>
      <c r="BG43" s="11"/>
      <c r="BH43" s="10"/>
      <c r="BI43" s="10"/>
      <c r="BJ43" s="12"/>
    </row>
    <row r="44" spans="1:62" s="23" customFormat="1" ht="46.8" x14ac:dyDescent="0.3">
      <c r="A44" s="32" t="s">
        <v>47</v>
      </c>
      <c r="B44" s="20" t="s">
        <v>46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 t="s">
        <v>33</v>
      </c>
      <c r="R44" s="20" t="s">
        <v>34</v>
      </c>
      <c r="S44" s="20" t="s">
        <v>48</v>
      </c>
      <c r="T44" s="33">
        <v>138.22</v>
      </c>
      <c r="U44" s="33"/>
      <c r="V44" s="33"/>
      <c r="W44" s="33"/>
      <c r="X44" s="33">
        <v>138.22</v>
      </c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22">
        <v>138.22</v>
      </c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>
        <v>138.22</v>
      </c>
      <c r="AX44" s="33"/>
      <c r="AY44" s="33"/>
      <c r="AZ44" s="33"/>
      <c r="BA44" s="34"/>
      <c r="BB44" s="35"/>
      <c r="BC44" s="34"/>
      <c r="BD44" s="34"/>
      <c r="BE44" s="36"/>
      <c r="BF44" s="34"/>
      <c r="BG44" s="35"/>
      <c r="BH44" s="34"/>
      <c r="BI44" s="34"/>
      <c r="BJ44" s="36"/>
    </row>
    <row r="45" spans="1:62" ht="62.4" x14ac:dyDescent="0.3">
      <c r="A45" s="24" t="s">
        <v>49</v>
      </c>
      <c r="B45" s="17" t="s">
        <v>50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7"/>
      <c r="S45" s="17"/>
      <c r="T45" s="49">
        <v>123.4</v>
      </c>
      <c r="U45" s="49"/>
      <c r="V45" s="49"/>
      <c r="W45" s="49"/>
      <c r="X45" s="49">
        <v>123.4</v>
      </c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19">
        <v>123.4</v>
      </c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>
        <v>123.4</v>
      </c>
      <c r="AX45" s="9"/>
      <c r="AY45" s="9"/>
      <c r="AZ45" s="9"/>
      <c r="BA45" s="10"/>
      <c r="BB45" s="11"/>
      <c r="BC45" s="10"/>
      <c r="BD45" s="10"/>
      <c r="BE45" s="12"/>
      <c r="BF45" s="10"/>
      <c r="BG45" s="11"/>
      <c r="BH45" s="10"/>
      <c r="BI45" s="10"/>
      <c r="BJ45" s="12"/>
    </row>
    <row r="46" spans="1:62" s="23" customFormat="1" ht="62.4" x14ac:dyDescent="0.3">
      <c r="A46" s="32" t="s">
        <v>51</v>
      </c>
      <c r="B46" s="20" t="s">
        <v>50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33</v>
      </c>
      <c r="R46" s="20" t="s">
        <v>28</v>
      </c>
      <c r="S46" s="20" t="s">
        <v>38</v>
      </c>
      <c r="T46" s="33">
        <v>123.4</v>
      </c>
      <c r="U46" s="33"/>
      <c r="V46" s="33"/>
      <c r="W46" s="33"/>
      <c r="X46" s="33">
        <v>123.4</v>
      </c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22">
        <v>123.4</v>
      </c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>
        <v>123.4</v>
      </c>
      <c r="AX46" s="33"/>
      <c r="AY46" s="33"/>
      <c r="AZ46" s="33"/>
      <c r="BA46" s="34"/>
      <c r="BB46" s="35"/>
      <c r="BC46" s="34"/>
      <c r="BD46" s="34"/>
      <c r="BE46" s="36"/>
      <c r="BF46" s="34"/>
      <c r="BG46" s="35"/>
      <c r="BH46" s="34"/>
      <c r="BI46" s="34"/>
      <c r="BJ46" s="36"/>
    </row>
    <row r="47" spans="1:62" ht="15.6" x14ac:dyDescent="0.3">
      <c r="A47" s="24" t="s">
        <v>52</v>
      </c>
      <c r="B47" s="17" t="s">
        <v>53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7"/>
      <c r="S47" s="17"/>
      <c r="T47" s="49">
        <v>100</v>
      </c>
      <c r="U47" s="49"/>
      <c r="V47" s="49"/>
      <c r="W47" s="49"/>
      <c r="X47" s="49">
        <v>100</v>
      </c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19">
        <v>100</v>
      </c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>
        <v>100</v>
      </c>
      <c r="AX47" s="9"/>
      <c r="AY47" s="9"/>
      <c r="AZ47" s="9"/>
      <c r="BA47" s="10"/>
      <c r="BB47" s="11"/>
      <c r="BC47" s="10"/>
      <c r="BD47" s="10"/>
      <c r="BE47" s="12"/>
      <c r="BF47" s="10"/>
      <c r="BG47" s="11"/>
      <c r="BH47" s="10"/>
      <c r="BI47" s="10"/>
      <c r="BJ47" s="12"/>
    </row>
    <row r="48" spans="1:62" s="23" customFormat="1" ht="31.2" x14ac:dyDescent="0.3">
      <c r="A48" s="32" t="s">
        <v>54</v>
      </c>
      <c r="B48" s="20" t="s">
        <v>53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 t="s">
        <v>27</v>
      </c>
      <c r="R48" s="20" t="s">
        <v>28</v>
      </c>
      <c r="S48" s="20" t="s">
        <v>55</v>
      </c>
      <c r="T48" s="33">
        <v>100</v>
      </c>
      <c r="U48" s="33"/>
      <c r="V48" s="33"/>
      <c r="W48" s="33"/>
      <c r="X48" s="33">
        <v>100</v>
      </c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22">
        <v>100</v>
      </c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>
        <v>100</v>
      </c>
      <c r="AX48" s="33"/>
      <c r="AY48" s="33"/>
      <c r="AZ48" s="33"/>
      <c r="BA48" s="34"/>
      <c r="BB48" s="35"/>
      <c r="BC48" s="34"/>
      <c r="BD48" s="34"/>
      <c r="BE48" s="36"/>
      <c r="BF48" s="34"/>
      <c r="BG48" s="35"/>
      <c r="BH48" s="34"/>
      <c r="BI48" s="34"/>
      <c r="BJ48" s="36"/>
    </row>
    <row r="49" spans="1:62" ht="46.8" x14ac:dyDescent="0.3">
      <c r="A49" s="24" t="s">
        <v>56</v>
      </c>
      <c r="B49" s="17" t="s">
        <v>57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17"/>
      <c r="S49" s="17"/>
      <c r="T49" s="49">
        <v>110</v>
      </c>
      <c r="U49" s="49"/>
      <c r="V49" s="49"/>
      <c r="W49" s="49"/>
      <c r="X49" s="49">
        <v>110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19">
        <v>110</v>
      </c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>
        <v>110</v>
      </c>
      <c r="AX49" s="9"/>
      <c r="AY49" s="9"/>
      <c r="AZ49" s="9"/>
      <c r="BA49" s="10"/>
      <c r="BB49" s="11"/>
      <c r="BC49" s="10"/>
      <c r="BD49" s="10"/>
      <c r="BE49" s="12"/>
      <c r="BF49" s="10"/>
      <c r="BG49" s="11"/>
      <c r="BH49" s="10"/>
      <c r="BI49" s="10"/>
      <c r="BJ49" s="12"/>
    </row>
    <row r="50" spans="1:62" s="23" customFormat="1" ht="62.4" x14ac:dyDescent="0.3">
      <c r="A50" s="37" t="s">
        <v>58</v>
      </c>
      <c r="B50" s="20" t="s">
        <v>57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 t="s">
        <v>59</v>
      </c>
      <c r="R50" s="20" t="s">
        <v>28</v>
      </c>
      <c r="S50" s="20" t="s">
        <v>55</v>
      </c>
      <c r="T50" s="33">
        <v>110</v>
      </c>
      <c r="U50" s="33"/>
      <c r="V50" s="33"/>
      <c r="W50" s="33"/>
      <c r="X50" s="33">
        <v>110</v>
      </c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2">
        <v>110</v>
      </c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>
        <v>110</v>
      </c>
      <c r="AX50" s="33"/>
      <c r="AY50" s="33"/>
      <c r="AZ50" s="33"/>
      <c r="BA50" s="34"/>
      <c r="BB50" s="35"/>
      <c r="BC50" s="34"/>
      <c r="BD50" s="34"/>
      <c r="BE50" s="36"/>
      <c r="BF50" s="34"/>
      <c r="BG50" s="35"/>
      <c r="BH50" s="34"/>
      <c r="BI50" s="34"/>
      <c r="BJ50" s="36"/>
    </row>
    <row r="51" spans="1:62" ht="15.6" x14ac:dyDescent="0.3">
      <c r="A51" s="24" t="s">
        <v>60</v>
      </c>
      <c r="B51" s="17" t="s">
        <v>61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17"/>
      <c r="S51" s="17"/>
      <c r="T51" s="49">
        <v>100</v>
      </c>
      <c r="U51" s="49"/>
      <c r="V51" s="49"/>
      <c r="W51" s="49"/>
      <c r="X51" s="49">
        <v>100</v>
      </c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19">
        <v>100</v>
      </c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>
        <v>100</v>
      </c>
      <c r="AX51" s="9"/>
      <c r="AY51" s="9"/>
      <c r="AZ51" s="9"/>
      <c r="BA51" s="10"/>
      <c r="BB51" s="11"/>
      <c r="BC51" s="10"/>
      <c r="BD51" s="10"/>
      <c r="BE51" s="12"/>
      <c r="BF51" s="10"/>
      <c r="BG51" s="11"/>
      <c r="BH51" s="10"/>
      <c r="BI51" s="10"/>
      <c r="BJ51" s="12"/>
    </row>
    <row r="52" spans="1:62" s="23" customFormat="1" ht="31.2" x14ac:dyDescent="0.3">
      <c r="A52" s="32" t="s">
        <v>62</v>
      </c>
      <c r="B52" s="20" t="s">
        <v>61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 t="s">
        <v>59</v>
      </c>
      <c r="R52" s="20" t="s">
        <v>29</v>
      </c>
      <c r="S52" s="20" t="s">
        <v>34</v>
      </c>
      <c r="T52" s="33">
        <v>100</v>
      </c>
      <c r="U52" s="33"/>
      <c r="V52" s="33"/>
      <c r="W52" s="33"/>
      <c r="X52" s="33">
        <v>100</v>
      </c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22">
        <v>100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>
        <v>100</v>
      </c>
      <c r="AX52" s="33"/>
      <c r="AY52" s="33"/>
      <c r="AZ52" s="33"/>
      <c r="BA52" s="34"/>
      <c r="BB52" s="35"/>
      <c r="BC52" s="34"/>
      <c r="BD52" s="34"/>
      <c r="BE52" s="36"/>
      <c r="BF52" s="34"/>
      <c r="BG52" s="35"/>
      <c r="BH52" s="34"/>
      <c r="BI52" s="34"/>
      <c r="BJ52" s="36"/>
    </row>
    <row r="53" spans="1:62" ht="15.6" x14ac:dyDescent="0.3">
      <c r="A53" s="24" t="s">
        <v>63</v>
      </c>
      <c r="B53" s="17" t="s">
        <v>64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7"/>
      <c r="S53" s="17"/>
      <c r="T53" s="49">
        <v>3373.5</v>
      </c>
      <c r="U53" s="49"/>
      <c r="V53" s="49"/>
      <c r="W53" s="49"/>
      <c r="X53" s="49">
        <v>3373.5</v>
      </c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19">
        <v>3050.9</v>
      </c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>
        <v>2740</v>
      </c>
      <c r="AX53" s="9"/>
      <c r="AY53" s="9"/>
      <c r="AZ53" s="9"/>
      <c r="BA53" s="10"/>
      <c r="BB53" s="11"/>
      <c r="BC53" s="10"/>
      <c r="BD53" s="10"/>
      <c r="BE53" s="12"/>
      <c r="BF53" s="10"/>
      <c r="BG53" s="11"/>
      <c r="BH53" s="10"/>
      <c r="BI53" s="10"/>
      <c r="BJ53" s="12"/>
    </row>
    <row r="54" spans="1:62" ht="15.6" x14ac:dyDescent="0.3">
      <c r="A54" s="24" t="s">
        <v>65</v>
      </c>
      <c r="B54" s="17" t="s">
        <v>66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17"/>
      <c r="S54" s="17"/>
      <c r="T54" s="49">
        <v>200</v>
      </c>
      <c r="U54" s="49"/>
      <c r="V54" s="49"/>
      <c r="W54" s="49"/>
      <c r="X54" s="49">
        <v>200</v>
      </c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19">
        <v>200</v>
      </c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>
        <v>200</v>
      </c>
      <c r="AX54" s="9"/>
      <c r="AY54" s="9"/>
      <c r="AZ54" s="9"/>
      <c r="BA54" s="10"/>
      <c r="BB54" s="11"/>
      <c r="BC54" s="10"/>
      <c r="BD54" s="10"/>
      <c r="BE54" s="12"/>
      <c r="BF54" s="10"/>
      <c r="BG54" s="11"/>
      <c r="BH54" s="10"/>
      <c r="BI54" s="10"/>
      <c r="BJ54" s="12"/>
    </row>
    <row r="55" spans="1:62" s="23" customFormat="1" ht="31.2" x14ac:dyDescent="0.3">
      <c r="A55" s="32" t="s">
        <v>67</v>
      </c>
      <c r="B55" s="20" t="s">
        <v>66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 t="s">
        <v>27</v>
      </c>
      <c r="R55" s="20" t="s">
        <v>28</v>
      </c>
      <c r="S55" s="20" t="s">
        <v>68</v>
      </c>
      <c r="T55" s="33">
        <v>200</v>
      </c>
      <c r="U55" s="33"/>
      <c r="V55" s="33"/>
      <c r="W55" s="33"/>
      <c r="X55" s="33">
        <v>200</v>
      </c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22">
        <v>200</v>
      </c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>
        <v>200</v>
      </c>
      <c r="AX55" s="33"/>
      <c r="AY55" s="33"/>
      <c r="AZ55" s="33"/>
      <c r="BA55" s="34"/>
      <c r="BB55" s="35"/>
      <c r="BC55" s="34"/>
      <c r="BD55" s="34"/>
      <c r="BE55" s="36"/>
      <c r="BF55" s="34"/>
      <c r="BG55" s="35"/>
      <c r="BH55" s="34"/>
      <c r="BI55" s="34"/>
      <c r="BJ55" s="36"/>
    </row>
    <row r="56" spans="1:62" ht="31.2" x14ac:dyDescent="0.3">
      <c r="A56" s="24" t="s">
        <v>69</v>
      </c>
      <c r="B56" s="17" t="s">
        <v>70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17"/>
      <c r="S56" s="17"/>
      <c r="T56" s="49">
        <v>70</v>
      </c>
      <c r="U56" s="49"/>
      <c r="V56" s="49"/>
      <c r="W56" s="49"/>
      <c r="X56" s="49">
        <v>70</v>
      </c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19">
        <v>70</v>
      </c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>
        <v>70</v>
      </c>
      <c r="AX56" s="9"/>
      <c r="AY56" s="9"/>
      <c r="AZ56" s="9"/>
      <c r="BA56" s="10"/>
      <c r="BB56" s="11"/>
      <c r="BC56" s="10"/>
      <c r="BD56" s="10"/>
      <c r="BE56" s="12"/>
      <c r="BF56" s="10"/>
      <c r="BG56" s="11"/>
      <c r="BH56" s="10"/>
      <c r="BI56" s="10"/>
      <c r="BJ56" s="12"/>
    </row>
    <row r="57" spans="1:62" s="23" customFormat="1" ht="46.8" x14ac:dyDescent="0.3">
      <c r="A57" s="32" t="s">
        <v>71</v>
      </c>
      <c r="B57" s="20" t="s">
        <v>70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 t="s">
        <v>59</v>
      </c>
      <c r="R57" s="20" t="s">
        <v>28</v>
      </c>
      <c r="S57" s="20" t="s">
        <v>55</v>
      </c>
      <c r="T57" s="33">
        <v>70</v>
      </c>
      <c r="U57" s="33"/>
      <c r="V57" s="33"/>
      <c r="W57" s="33"/>
      <c r="X57" s="33">
        <v>70</v>
      </c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22">
        <v>70</v>
      </c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>
        <v>70</v>
      </c>
      <c r="AX57" s="33"/>
      <c r="AY57" s="33"/>
      <c r="AZ57" s="33"/>
      <c r="BA57" s="34"/>
      <c r="BB57" s="35"/>
      <c r="BC57" s="34"/>
      <c r="BD57" s="34"/>
      <c r="BE57" s="36"/>
      <c r="BF57" s="34"/>
      <c r="BG57" s="35"/>
      <c r="BH57" s="34"/>
      <c r="BI57" s="34"/>
      <c r="BJ57" s="36"/>
    </row>
    <row r="58" spans="1:62" ht="15.6" x14ac:dyDescent="0.3">
      <c r="A58" s="24" t="s">
        <v>72</v>
      </c>
      <c r="B58" s="17" t="s">
        <v>73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8"/>
      <c r="R58" s="17"/>
      <c r="S58" s="17"/>
      <c r="T58" s="49">
        <v>620</v>
      </c>
      <c r="U58" s="49"/>
      <c r="V58" s="49"/>
      <c r="W58" s="49"/>
      <c r="X58" s="49">
        <v>620</v>
      </c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19">
        <v>170</v>
      </c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>
        <v>170</v>
      </c>
      <c r="AX58" s="9"/>
      <c r="AY58" s="9"/>
      <c r="AZ58" s="9"/>
      <c r="BA58" s="10"/>
      <c r="BB58" s="11"/>
      <c r="BC58" s="10"/>
      <c r="BD58" s="10"/>
      <c r="BE58" s="12"/>
      <c r="BF58" s="10"/>
      <c r="BG58" s="11"/>
      <c r="BH58" s="10"/>
      <c r="BI58" s="10"/>
      <c r="BJ58" s="12"/>
    </row>
    <row r="59" spans="1:62" s="23" customFormat="1" ht="46.8" x14ac:dyDescent="0.3">
      <c r="A59" s="32" t="s">
        <v>74</v>
      </c>
      <c r="B59" s="20" t="s">
        <v>73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 t="s">
        <v>59</v>
      </c>
      <c r="R59" s="20" t="s">
        <v>28</v>
      </c>
      <c r="S59" s="20" t="s">
        <v>55</v>
      </c>
      <c r="T59" s="33">
        <v>510</v>
      </c>
      <c r="U59" s="33"/>
      <c r="V59" s="33"/>
      <c r="W59" s="33"/>
      <c r="X59" s="33">
        <v>510</v>
      </c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22">
        <v>50</v>
      </c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>
        <v>50</v>
      </c>
      <c r="AX59" s="33"/>
      <c r="AY59" s="33"/>
      <c r="AZ59" s="33"/>
      <c r="BA59" s="34"/>
      <c r="BB59" s="35"/>
      <c r="BC59" s="34"/>
      <c r="BD59" s="34"/>
      <c r="BE59" s="36"/>
      <c r="BF59" s="34"/>
      <c r="BG59" s="35"/>
      <c r="BH59" s="34"/>
      <c r="BI59" s="34"/>
      <c r="BJ59" s="36"/>
    </row>
    <row r="60" spans="1:62" s="23" customFormat="1" ht="31.2" x14ac:dyDescent="0.3">
      <c r="A60" s="32" t="s">
        <v>75</v>
      </c>
      <c r="B60" s="20" t="s">
        <v>73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 t="s">
        <v>27</v>
      </c>
      <c r="R60" s="20" t="s">
        <v>28</v>
      </c>
      <c r="S60" s="20" t="s">
        <v>55</v>
      </c>
      <c r="T60" s="33">
        <v>110</v>
      </c>
      <c r="U60" s="33"/>
      <c r="V60" s="33"/>
      <c r="W60" s="33"/>
      <c r="X60" s="33">
        <v>110</v>
      </c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22">
        <v>120</v>
      </c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>
        <v>120</v>
      </c>
      <c r="AX60" s="33"/>
      <c r="AY60" s="33"/>
      <c r="AZ60" s="33"/>
      <c r="BA60" s="34"/>
      <c r="BB60" s="35"/>
      <c r="BC60" s="34"/>
      <c r="BD60" s="34"/>
      <c r="BE60" s="36"/>
      <c r="BF60" s="34"/>
      <c r="BG60" s="35"/>
      <c r="BH60" s="34"/>
      <c r="BI60" s="34"/>
      <c r="BJ60" s="36"/>
    </row>
    <row r="61" spans="1:62" ht="31.2" x14ac:dyDescent="0.3">
      <c r="A61" s="24" t="s">
        <v>76</v>
      </c>
      <c r="B61" s="17" t="s">
        <v>77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8"/>
      <c r="R61" s="17"/>
      <c r="S61" s="17"/>
      <c r="T61" s="49">
        <v>50</v>
      </c>
      <c r="U61" s="49"/>
      <c r="V61" s="49"/>
      <c r="W61" s="49"/>
      <c r="X61" s="49">
        <v>50</v>
      </c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19">
        <v>50</v>
      </c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>
        <v>50</v>
      </c>
      <c r="AX61" s="9"/>
      <c r="AY61" s="9"/>
      <c r="AZ61" s="9"/>
      <c r="BA61" s="10"/>
      <c r="BB61" s="11"/>
      <c r="BC61" s="10"/>
      <c r="BD61" s="10"/>
      <c r="BE61" s="12"/>
      <c r="BF61" s="10"/>
      <c r="BG61" s="11"/>
      <c r="BH61" s="10"/>
      <c r="BI61" s="10"/>
      <c r="BJ61" s="12"/>
    </row>
    <row r="62" spans="1:62" s="23" customFormat="1" ht="46.8" x14ac:dyDescent="0.3">
      <c r="A62" s="32" t="s">
        <v>78</v>
      </c>
      <c r="B62" s="20" t="s">
        <v>77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 t="s">
        <v>79</v>
      </c>
      <c r="R62" s="20" t="s">
        <v>28</v>
      </c>
      <c r="S62" s="20" t="s">
        <v>55</v>
      </c>
      <c r="T62" s="33">
        <v>50</v>
      </c>
      <c r="U62" s="33"/>
      <c r="V62" s="33"/>
      <c r="W62" s="33"/>
      <c r="X62" s="33">
        <v>50</v>
      </c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22">
        <v>50</v>
      </c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>
        <v>50</v>
      </c>
      <c r="AX62" s="33"/>
      <c r="AY62" s="33"/>
      <c r="AZ62" s="33"/>
      <c r="BA62" s="34"/>
      <c r="BB62" s="35"/>
      <c r="BC62" s="34"/>
      <c r="BD62" s="34"/>
      <c r="BE62" s="36"/>
      <c r="BF62" s="34"/>
      <c r="BG62" s="35"/>
      <c r="BH62" s="34"/>
      <c r="BI62" s="34"/>
      <c r="BJ62" s="36"/>
    </row>
    <row r="63" spans="1:62" ht="15.6" x14ac:dyDescent="0.3">
      <c r="A63" s="24" t="s">
        <v>80</v>
      </c>
      <c r="B63" s="17" t="s">
        <v>81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8"/>
      <c r="R63" s="17"/>
      <c r="S63" s="17"/>
      <c r="T63" s="49">
        <v>1890</v>
      </c>
      <c r="U63" s="49"/>
      <c r="V63" s="49"/>
      <c r="W63" s="49"/>
      <c r="X63" s="49">
        <v>1890</v>
      </c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19">
        <v>2021</v>
      </c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>
        <v>2050</v>
      </c>
      <c r="AX63" s="9"/>
      <c r="AY63" s="9"/>
      <c r="AZ63" s="9"/>
      <c r="BA63" s="10"/>
      <c r="BB63" s="11"/>
      <c r="BC63" s="10"/>
      <c r="BD63" s="10"/>
      <c r="BE63" s="12"/>
      <c r="BF63" s="10"/>
      <c r="BG63" s="11"/>
      <c r="BH63" s="10"/>
      <c r="BI63" s="10"/>
      <c r="BJ63" s="12"/>
    </row>
    <row r="64" spans="1:62" s="23" customFormat="1" ht="31.2" x14ac:dyDescent="0.3">
      <c r="A64" s="32" t="s">
        <v>82</v>
      </c>
      <c r="B64" s="20" t="s">
        <v>81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 t="s">
        <v>79</v>
      </c>
      <c r="R64" s="20" t="s">
        <v>83</v>
      </c>
      <c r="S64" s="20" t="s">
        <v>28</v>
      </c>
      <c r="T64" s="33">
        <v>1890</v>
      </c>
      <c r="U64" s="33"/>
      <c r="V64" s="33"/>
      <c r="W64" s="33"/>
      <c r="X64" s="33">
        <v>1890</v>
      </c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22">
        <v>2021</v>
      </c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>
        <v>2050</v>
      </c>
      <c r="AX64" s="33"/>
      <c r="AY64" s="33"/>
      <c r="AZ64" s="33"/>
      <c r="BA64" s="34"/>
      <c r="BB64" s="35"/>
      <c r="BC64" s="34"/>
      <c r="BD64" s="34"/>
      <c r="BE64" s="36"/>
      <c r="BF64" s="34"/>
      <c r="BG64" s="35"/>
      <c r="BH64" s="34"/>
      <c r="BI64" s="34"/>
      <c r="BJ64" s="36"/>
    </row>
    <row r="65" spans="1:62" ht="46.8" x14ac:dyDescent="0.3">
      <c r="A65" s="24" t="s">
        <v>88</v>
      </c>
      <c r="B65" s="17" t="s">
        <v>89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7"/>
      <c r="S65" s="17"/>
      <c r="T65" s="49">
        <v>200</v>
      </c>
      <c r="U65" s="49"/>
      <c r="V65" s="49"/>
      <c r="W65" s="49"/>
      <c r="X65" s="49">
        <v>200</v>
      </c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19">
        <v>200</v>
      </c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>
        <v>200</v>
      </c>
      <c r="AX65" s="9"/>
      <c r="AY65" s="9"/>
      <c r="AZ65" s="9"/>
      <c r="BA65" s="10"/>
      <c r="BB65" s="11"/>
      <c r="BC65" s="10"/>
      <c r="BD65" s="10"/>
      <c r="BE65" s="12"/>
      <c r="BF65" s="10"/>
      <c r="BG65" s="11"/>
      <c r="BH65" s="10"/>
      <c r="BI65" s="10"/>
      <c r="BJ65" s="12"/>
    </row>
    <row r="66" spans="1:62" s="23" customFormat="1" ht="62.4" x14ac:dyDescent="0.3">
      <c r="A66" s="32" t="s">
        <v>90</v>
      </c>
      <c r="B66" s="20" t="s">
        <v>89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 t="s">
        <v>59</v>
      </c>
      <c r="R66" s="20" t="s">
        <v>28</v>
      </c>
      <c r="S66" s="20" t="s">
        <v>55</v>
      </c>
      <c r="T66" s="33">
        <v>200</v>
      </c>
      <c r="U66" s="33"/>
      <c r="V66" s="33"/>
      <c r="W66" s="33"/>
      <c r="X66" s="33">
        <v>200</v>
      </c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22">
        <v>200</v>
      </c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>
        <v>200</v>
      </c>
      <c r="AX66" s="33"/>
      <c r="AY66" s="33"/>
      <c r="AZ66" s="33"/>
      <c r="BA66" s="34"/>
      <c r="BB66" s="35"/>
      <c r="BC66" s="34"/>
      <c r="BD66" s="34"/>
      <c r="BE66" s="36"/>
      <c r="BF66" s="34"/>
      <c r="BG66" s="35"/>
      <c r="BH66" s="34"/>
      <c r="BI66" s="34"/>
      <c r="BJ66" s="36"/>
    </row>
    <row r="67" spans="1:62" ht="31.2" x14ac:dyDescent="0.3">
      <c r="A67" s="24" t="s">
        <v>91</v>
      </c>
      <c r="B67" s="17" t="s">
        <v>92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8"/>
      <c r="R67" s="17"/>
      <c r="S67" s="17"/>
      <c r="T67" s="49">
        <v>328.5</v>
      </c>
      <c r="U67" s="49"/>
      <c r="V67" s="49"/>
      <c r="W67" s="49"/>
      <c r="X67" s="49">
        <v>328.5</v>
      </c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19">
        <v>339.9</v>
      </c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9"/>
      <c r="AY67" s="9"/>
      <c r="AZ67" s="9"/>
      <c r="BA67" s="10"/>
      <c r="BB67" s="11"/>
      <c r="BC67" s="10"/>
      <c r="BD67" s="10"/>
      <c r="BE67" s="12"/>
      <c r="BF67" s="10"/>
      <c r="BG67" s="11"/>
      <c r="BH67" s="10"/>
      <c r="BI67" s="10"/>
      <c r="BJ67" s="12"/>
    </row>
    <row r="68" spans="1:62" s="23" customFormat="1" ht="78" x14ac:dyDescent="0.3">
      <c r="A68" s="37" t="s">
        <v>93</v>
      </c>
      <c r="B68" s="20" t="s">
        <v>92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 t="s">
        <v>94</v>
      </c>
      <c r="R68" s="20" t="s">
        <v>48</v>
      </c>
      <c r="S68" s="20" t="s">
        <v>95</v>
      </c>
      <c r="T68" s="33">
        <v>328.5</v>
      </c>
      <c r="U68" s="33"/>
      <c r="V68" s="33"/>
      <c r="W68" s="33"/>
      <c r="X68" s="33">
        <v>328.5</v>
      </c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22">
        <v>339.9</v>
      </c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33"/>
      <c r="AY68" s="33"/>
      <c r="AZ68" s="33"/>
      <c r="BA68" s="34"/>
      <c r="BB68" s="35"/>
      <c r="BC68" s="34"/>
      <c r="BD68" s="34"/>
      <c r="BE68" s="36"/>
      <c r="BF68" s="34"/>
      <c r="BG68" s="35"/>
      <c r="BH68" s="34"/>
      <c r="BI68" s="34"/>
      <c r="BJ68" s="36"/>
    </row>
    <row r="69" spans="1:62" ht="15.6" x14ac:dyDescent="0.3">
      <c r="A69" s="24" t="s">
        <v>96</v>
      </c>
      <c r="B69" s="17" t="s">
        <v>97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8"/>
      <c r="R69" s="17"/>
      <c r="S69" s="17"/>
      <c r="T69" s="49">
        <v>67303.14</v>
      </c>
      <c r="U69" s="49"/>
      <c r="V69" s="49">
        <v>6143.77</v>
      </c>
      <c r="W69" s="49"/>
      <c r="X69" s="49">
        <v>60159.37</v>
      </c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19">
        <f>AI70</f>
        <v>63444.800000000003</v>
      </c>
      <c r="AJ69" s="19"/>
      <c r="AK69" s="19">
        <v>2998.08</v>
      </c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>
        <v>66240.92</v>
      </c>
      <c r="AX69" s="9"/>
      <c r="AY69" s="9">
        <v>5940</v>
      </c>
      <c r="AZ69" s="9"/>
      <c r="BA69" s="10"/>
      <c r="BB69" s="11"/>
      <c r="BC69" s="10"/>
      <c r="BD69" s="10"/>
      <c r="BE69" s="12"/>
      <c r="BF69" s="10"/>
      <c r="BG69" s="11"/>
      <c r="BH69" s="10"/>
      <c r="BI69" s="10"/>
      <c r="BJ69" s="12"/>
    </row>
    <row r="70" spans="1:62" ht="46.8" x14ac:dyDescent="0.3">
      <c r="A70" s="24" t="s">
        <v>98</v>
      </c>
      <c r="B70" s="17" t="s">
        <v>99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/>
      <c r="R70" s="17"/>
      <c r="S70" s="17"/>
      <c r="T70" s="49">
        <v>67303.14</v>
      </c>
      <c r="U70" s="49"/>
      <c r="V70" s="49">
        <v>6143.77</v>
      </c>
      <c r="W70" s="49"/>
      <c r="X70" s="49">
        <v>60159.37</v>
      </c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19">
        <f>AI71+AI132</f>
        <v>63444.800000000003</v>
      </c>
      <c r="AJ70" s="19"/>
      <c r="AK70" s="19">
        <v>2998.08</v>
      </c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>
        <v>66240.92</v>
      </c>
      <c r="AX70" s="9"/>
      <c r="AY70" s="9">
        <v>5940</v>
      </c>
      <c r="AZ70" s="9"/>
      <c r="BA70" s="10"/>
      <c r="BB70" s="11"/>
      <c r="BC70" s="10"/>
      <c r="BD70" s="10"/>
      <c r="BE70" s="12"/>
      <c r="BF70" s="10"/>
      <c r="BG70" s="11"/>
      <c r="BH70" s="10"/>
      <c r="BI70" s="10"/>
      <c r="BJ70" s="12"/>
    </row>
    <row r="71" spans="1:62" ht="15.6" x14ac:dyDescent="0.3">
      <c r="A71" s="24" t="s">
        <v>100</v>
      </c>
      <c r="B71" s="17" t="s">
        <v>101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8"/>
      <c r="R71" s="17"/>
      <c r="S71" s="17"/>
      <c r="T71" s="49">
        <v>63295.23</v>
      </c>
      <c r="U71" s="49"/>
      <c r="V71" s="49">
        <v>2696.97</v>
      </c>
      <c r="W71" s="49"/>
      <c r="X71" s="49">
        <v>59598.26</v>
      </c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19">
        <v>63094.5</v>
      </c>
      <c r="AJ71" s="19"/>
      <c r="AK71" s="19">
        <v>2700.28</v>
      </c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>
        <v>59333.919999999998</v>
      </c>
      <c r="AX71" s="9"/>
      <c r="AY71" s="9"/>
      <c r="AZ71" s="9"/>
      <c r="BA71" s="10"/>
      <c r="BB71" s="11"/>
      <c r="BC71" s="10"/>
      <c r="BD71" s="10"/>
      <c r="BE71" s="12"/>
      <c r="BF71" s="10"/>
      <c r="BG71" s="11"/>
      <c r="BH71" s="10"/>
      <c r="BI71" s="10"/>
      <c r="BJ71" s="12"/>
    </row>
    <row r="72" spans="1:62" ht="31.2" x14ac:dyDescent="0.3">
      <c r="A72" s="24" t="s">
        <v>102</v>
      </c>
      <c r="B72" s="17" t="s">
        <v>103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8"/>
      <c r="R72" s="17"/>
      <c r="S72" s="17"/>
      <c r="T72" s="49">
        <v>420</v>
      </c>
      <c r="U72" s="49"/>
      <c r="V72" s="49"/>
      <c r="W72" s="49"/>
      <c r="X72" s="49">
        <v>420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19">
        <v>420</v>
      </c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>
        <v>420</v>
      </c>
      <c r="AX72" s="9"/>
      <c r="AY72" s="9"/>
      <c r="AZ72" s="9"/>
      <c r="BA72" s="10"/>
      <c r="BB72" s="11"/>
      <c r="BC72" s="10"/>
      <c r="BD72" s="10"/>
      <c r="BE72" s="12"/>
      <c r="BF72" s="10"/>
      <c r="BG72" s="11"/>
      <c r="BH72" s="10"/>
      <c r="BI72" s="10"/>
      <c r="BJ72" s="12"/>
    </row>
    <row r="73" spans="1:62" ht="31.2" x14ac:dyDescent="0.3">
      <c r="A73" s="24" t="s">
        <v>104</v>
      </c>
      <c r="B73" s="17" t="s">
        <v>105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8"/>
      <c r="R73" s="17"/>
      <c r="S73" s="17"/>
      <c r="T73" s="49">
        <v>400</v>
      </c>
      <c r="U73" s="49"/>
      <c r="V73" s="49"/>
      <c r="W73" s="49"/>
      <c r="X73" s="49">
        <v>400</v>
      </c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19">
        <v>400</v>
      </c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>
        <v>400</v>
      </c>
      <c r="AX73" s="9"/>
      <c r="AY73" s="9"/>
      <c r="AZ73" s="9"/>
      <c r="BA73" s="10"/>
      <c r="BB73" s="11"/>
      <c r="BC73" s="10"/>
      <c r="BD73" s="10"/>
      <c r="BE73" s="12"/>
      <c r="BF73" s="10"/>
      <c r="BG73" s="11"/>
      <c r="BH73" s="10"/>
      <c r="BI73" s="10"/>
      <c r="BJ73" s="12"/>
    </row>
    <row r="74" spans="1:62" s="23" customFormat="1" ht="46.8" x14ac:dyDescent="0.3">
      <c r="A74" s="32" t="s">
        <v>106</v>
      </c>
      <c r="B74" s="20" t="s">
        <v>105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 t="s">
        <v>59</v>
      </c>
      <c r="R74" s="20" t="s">
        <v>107</v>
      </c>
      <c r="S74" s="20" t="s">
        <v>108</v>
      </c>
      <c r="T74" s="33">
        <v>400</v>
      </c>
      <c r="U74" s="33"/>
      <c r="V74" s="33"/>
      <c r="W74" s="33"/>
      <c r="X74" s="33">
        <v>400</v>
      </c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22">
        <v>400</v>
      </c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>
        <v>400</v>
      </c>
      <c r="AX74" s="33"/>
      <c r="AY74" s="33"/>
      <c r="AZ74" s="33"/>
      <c r="BA74" s="34"/>
      <c r="BB74" s="35"/>
      <c r="BC74" s="34"/>
      <c r="BD74" s="34"/>
      <c r="BE74" s="36"/>
      <c r="BF74" s="34"/>
      <c r="BG74" s="35"/>
      <c r="BH74" s="34"/>
      <c r="BI74" s="34"/>
      <c r="BJ74" s="36"/>
    </row>
    <row r="75" spans="1:62" ht="31.2" x14ac:dyDescent="0.3">
      <c r="A75" s="24" t="s">
        <v>109</v>
      </c>
      <c r="B75" s="17" t="s">
        <v>110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8"/>
      <c r="R75" s="17"/>
      <c r="S75" s="17"/>
      <c r="T75" s="49">
        <v>20</v>
      </c>
      <c r="U75" s="49"/>
      <c r="V75" s="49"/>
      <c r="W75" s="49"/>
      <c r="X75" s="49">
        <v>20</v>
      </c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19">
        <v>20</v>
      </c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>
        <v>20</v>
      </c>
      <c r="AX75" s="9"/>
      <c r="AY75" s="9"/>
      <c r="AZ75" s="9"/>
      <c r="BA75" s="10"/>
      <c r="BB75" s="11"/>
      <c r="BC75" s="10"/>
      <c r="BD75" s="10"/>
      <c r="BE75" s="12"/>
      <c r="BF75" s="10"/>
      <c r="BG75" s="11"/>
      <c r="BH75" s="10"/>
      <c r="BI75" s="10"/>
      <c r="BJ75" s="12"/>
    </row>
    <row r="76" spans="1:62" s="23" customFormat="1" ht="46.8" x14ac:dyDescent="0.3">
      <c r="A76" s="32" t="s">
        <v>111</v>
      </c>
      <c r="B76" s="20" t="s">
        <v>110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 t="s">
        <v>59</v>
      </c>
      <c r="R76" s="20" t="s">
        <v>107</v>
      </c>
      <c r="S76" s="20" t="s">
        <v>108</v>
      </c>
      <c r="T76" s="33">
        <v>20</v>
      </c>
      <c r="U76" s="33"/>
      <c r="V76" s="33"/>
      <c r="W76" s="33"/>
      <c r="X76" s="33">
        <v>20</v>
      </c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22">
        <v>20</v>
      </c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>
        <v>20</v>
      </c>
      <c r="AX76" s="33"/>
      <c r="AY76" s="33"/>
      <c r="AZ76" s="33"/>
      <c r="BA76" s="34"/>
      <c r="BB76" s="35"/>
      <c r="BC76" s="34"/>
      <c r="BD76" s="34"/>
      <c r="BE76" s="36"/>
      <c r="BF76" s="34"/>
      <c r="BG76" s="35"/>
      <c r="BH76" s="34"/>
      <c r="BI76" s="34"/>
      <c r="BJ76" s="36"/>
    </row>
    <row r="77" spans="1:62" ht="31.2" x14ac:dyDescent="0.3">
      <c r="A77" s="24" t="s">
        <v>112</v>
      </c>
      <c r="B77" s="17" t="s">
        <v>113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8"/>
      <c r="R77" s="17"/>
      <c r="S77" s="17"/>
      <c r="T77" s="49">
        <v>400</v>
      </c>
      <c r="U77" s="49"/>
      <c r="V77" s="49"/>
      <c r="W77" s="49"/>
      <c r="X77" s="49">
        <v>400</v>
      </c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19">
        <v>400</v>
      </c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>
        <v>400</v>
      </c>
      <c r="AX77" s="9"/>
      <c r="AY77" s="9"/>
      <c r="AZ77" s="9"/>
      <c r="BA77" s="10"/>
      <c r="BB77" s="11"/>
      <c r="BC77" s="10"/>
      <c r="BD77" s="10"/>
      <c r="BE77" s="12"/>
      <c r="BF77" s="10"/>
      <c r="BG77" s="11"/>
      <c r="BH77" s="10"/>
      <c r="BI77" s="10"/>
      <c r="BJ77" s="12"/>
    </row>
    <row r="78" spans="1:62" ht="15.6" x14ac:dyDescent="0.3">
      <c r="A78" s="24" t="s">
        <v>114</v>
      </c>
      <c r="B78" s="17" t="s">
        <v>115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8"/>
      <c r="R78" s="17"/>
      <c r="S78" s="17"/>
      <c r="T78" s="49">
        <v>390</v>
      </c>
      <c r="U78" s="49"/>
      <c r="V78" s="49"/>
      <c r="W78" s="49"/>
      <c r="X78" s="49">
        <v>390</v>
      </c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19">
        <v>390</v>
      </c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>
        <v>390</v>
      </c>
      <c r="AX78" s="9"/>
      <c r="AY78" s="9"/>
      <c r="AZ78" s="9"/>
      <c r="BA78" s="10"/>
      <c r="BB78" s="11"/>
      <c r="BC78" s="10"/>
      <c r="BD78" s="10"/>
      <c r="BE78" s="12"/>
      <c r="BF78" s="10"/>
      <c r="BG78" s="11"/>
      <c r="BH78" s="10"/>
      <c r="BI78" s="10"/>
      <c r="BJ78" s="12"/>
    </row>
    <row r="79" spans="1:62" s="23" customFormat="1" ht="31.2" x14ac:dyDescent="0.3">
      <c r="A79" s="32" t="s">
        <v>116</v>
      </c>
      <c r="B79" s="20" t="s">
        <v>115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 t="s">
        <v>59</v>
      </c>
      <c r="R79" s="20" t="s">
        <v>95</v>
      </c>
      <c r="S79" s="20" t="s">
        <v>117</v>
      </c>
      <c r="T79" s="33">
        <v>390</v>
      </c>
      <c r="U79" s="33"/>
      <c r="V79" s="33"/>
      <c r="W79" s="33"/>
      <c r="X79" s="33">
        <v>390</v>
      </c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22">
        <v>390</v>
      </c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>
        <v>390</v>
      </c>
      <c r="AX79" s="33"/>
      <c r="AY79" s="33"/>
      <c r="AZ79" s="33"/>
      <c r="BA79" s="34"/>
      <c r="BB79" s="35"/>
      <c r="BC79" s="34"/>
      <c r="BD79" s="34"/>
      <c r="BE79" s="36"/>
      <c r="BF79" s="34"/>
      <c r="BG79" s="35"/>
      <c r="BH79" s="34"/>
      <c r="BI79" s="34"/>
      <c r="BJ79" s="36"/>
    </row>
    <row r="80" spans="1:62" ht="15.6" x14ac:dyDescent="0.3">
      <c r="A80" s="24" t="s">
        <v>118</v>
      </c>
      <c r="B80" s="17" t="s">
        <v>119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8"/>
      <c r="R80" s="17"/>
      <c r="S80" s="17"/>
      <c r="T80" s="49">
        <v>10</v>
      </c>
      <c r="U80" s="49"/>
      <c r="V80" s="49"/>
      <c r="W80" s="49"/>
      <c r="X80" s="49">
        <v>10</v>
      </c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19">
        <v>10</v>
      </c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>
        <v>10</v>
      </c>
      <c r="AX80" s="9"/>
      <c r="AY80" s="9"/>
      <c r="AZ80" s="9"/>
      <c r="BA80" s="10"/>
      <c r="BB80" s="11"/>
      <c r="BC80" s="10"/>
      <c r="BD80" s="10"/>
      <c r="BE80" s="12"/>
      <c r="BF80" s="10"/>
      <c r="BG80" s="11"/>
      <c r="BH80" s="10"/>
      <c r="BI80" s="10"/>
      <c r="BJ80" s="12"/>
    </row>
    <row r="81" spans="1:62" s="23" customFormat="1" ht="31.2" x14ac:dyDescent="0.3">
      <c r="A81" s="32" t="s">
        <v>120</v>
      </c>
      <c r="B81" s="20" t="s">
        <v>119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1" t="s">
        <v>59</v>
      </c>
      <c r="R81" s="20" t="s">
        <v>95</v>
      </c>
      <c r="S81" s="20" t="s">
        <v>117</v>
      </c>
      <c r="T81" s="33">
        <v>10</v>
      </c>
      <c r="U81" s="33"/>
      <c r="V81" s="33"/>
      <c r="W81" s="33"/>
      <c r="X81" s="33">
        <v>10</v>
      </c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22">
        <v>10</v>
      </c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>
        <v>10</v>
      </c>
      <c r="AX81" s="33"/>
      <c r="AY81" s="33"/>
      <c r="AZ81" s="33"/>
      <c r="BA81" s="34"/>
      <c r="BB81" s="35"/>
      <c r="BC81" s="34"/>
      <c r="BD81" s="34"/>
      <c r="BE81" s="36"/>
      <c r="BF81" s="34"/>
      <c r="BG81" s="35"/>
      <c r="BH81" s="34"/>
      <c r="BI81" s="34"/>
      <c r="BJ81" s="36"/>
    </row>
    <row r="82" spans="1:62" ht="15.6" x14ac:dyDescent="0.3">
      <c r="A82" s="24" t="s">
        <v>121</v>
      </c>
      <c r="B82" s="17" t="s">
        <v>122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8"/>
      <c r="R82" s="17"/>
      <c r="S82" s="17"/>
      <c r="T82" s="49">
        <v>21848.799999999999</v>
      </c>
      <c r="U82" s="49"/>
      <c r="V82" s="49"/>
      <c r="W82" s="49"/>
      <c r="X82" s="49">
        <v>20848.8</v>
      </c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19">
        <v>23590.2</v>
      </c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>
        <v>21663</v>
      </c>
      <c r="AX82" s="9"/>
      <c r="AY82" s="9"/>
      <c r="AZ82" s="9"/>
      <c r="BA82" s="10"/>
      <c r="BB82" s="11"/>
      <c r="BC82" s="10"/>
      <c r="BD82" s="10"/>
      <c r="BE82" s="12"/>
      <c r="BF82" s="10"/>
      <c r="BG82" s="11"/>
      <c r="BH82" s="10"/>
      <c r="BI82" s="10"/>
      <c r="BJ82" s="12"/>
    </row>
    <row r="83" spans="1:62" ht="15.6" x14ac:dyDescent="0.3">
      <c r="A83" s="24" t="s">
        <v>123</v>
      </c>
      <c r="B83" s="17" t="s">
        <v>124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8"/>
      <c r="R83" s="17"/>
      <c r="S83" s="17"/>
      <c r="T83" s="49">
        <v>8900</v>
      </c>
      <c r="U83" s="49"/>
      <c r="V83" s="49"/>
      <c r="W83" s="49"/>
      <c r="X83" s="49">
        <v>8900</v>
      </c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19">
        <v>9100</v>
      </c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>
        <v>9020</v>
      </c>
      <c r="AX83" s="9"/>
      <c r="AY83" s="9"/>
      <c r="AZ83" s="9"/>
      <c r="BA83" s="10"/>
      <c r="BB83" s="11"/>
      <c r="BC83" s="10"/>
      <c r="BD83" s="10"/>
      <c r="BE83" s="12"/>
      <c r="BF83" s="10"/>
      <c r="BG83" s="11"/>
      <c r="BH83" s="10"/>
      <c r="BI83" s="10"/>
      <c r="BJ83" s="12"/>
    </row>
    <row r="84" spans="1:62" s="23" customFormat="1" ht="78" x14ac:dyDescent="0.3">
      <c r="A84" s="32" t="s">
        <v>125</v>
      </c>
      <c r="B84" s="20" t="s">
        <v>124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 t="s">
        <v>94</v>
      </c>
      <c r="R84" s="20" t="s">
        <v>34</v>
      </c>
      <c r="S84" s="20" t="s">
        <v>34</v>
      </c>
      <c r="T84" s="33">
        <v>6500</v>
      </c>
      <c r="U84" s="33"/>
      <c r="V84" s="33"/>
      <c r="W84" s="33"/>
      <c r="X84" s="33">
        <v>6500</v>
      </c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22">
        <v>6570</v>
      </c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>
        <v>6770</v>
      </c>
      <c r="AX84" s="33"/>
      <c r="AY84" s="33"/>
      <c r="AZ84" s="33"/>
      <c r="BA84" s="34"/>
      <c r="BB84" s="35"/>
      <c r="BC84" s="34"/>
      <c r="BD84" s="34"/>
      <c r="BE84" s="36"/>
      <c r="BF84" s="34"/>
      <c r="BG84" s="35"/>
      <c r="BH84" s="34"/>
      <c r="BI84" s="34"/>
      <c r="BJ84" s="36"/>
    </row>
    <row r="85" spans="1:62" s="23" customFormat="1" ht="46.8" x14ac:dyDescent="0.3">
      <c r="A85" s="32" t="s">
        <v>126</v>
      </c>
      <c r="B85" s="20" t="s">
        <v>124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1" t="s">
        <v>59</v>
      </c>
      <c r="R85" s="20" t="s">
        <v>34</v>
      </c>
      <c r="S85" s="20" t="s">
        <v>34</v>
      </c>
      <c r="T85" s="33">
        <v>2380</v>
      </c>
      <c r="U85" s="33"/>
      <c r="V85" s="33"/>
      <c r="W85" s="33"/>
      <c r="X85" s="33">
        <v>2380</v>
      </c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22">
        <v>2510</v>
      </c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>
        <v>2230</v>
      </c>
      <c r="AX85" s="33"/>
      <c r="AY85" s="33"/>
      <c r="AZ85" s="33"/>
      <c r="BA85" s="34"/>
      <c r="BB85" s="35"/>
      <c r="BC85" s="34"/>
      <c r="BD85" s="34"/>
      <c r="BE85" s="36"/>
      <c r="BF85" s="34"/>
      <c r="BG85" s="35"/>
      <c r="BH85" s="34"/>
      <c r="BI85" s="34"/>
      <c r="BJ85" s="36"/>
    </row>
    <row r="86" spans="1:62" s="23" customFormat="1" ht="46.8" x14ac:dyDescent="0.3">
      <c r="A86" s="32" t="s">
        <v>126</v>
      </c>
      <c r="B86" s="20" t="s">
        <v>124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1" t="s">
        <v>59</v>
      </c>
      <c r="R86" s="20" t="s">
        <v>29</v>
      </c>
      <c r="S86" s="20" t="s">
        <v>34</v>
      </c>
      <c r="T86" s="33">
        <v>20</v>
      </c>
      <c r="U86" s="33"/>
      <c r="V86" s="33"/>
      <c r="W86" s="33"/>
      <c r="X86" s="33">
        <v>20</v>
      </c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22">
        <v>20</v>
      </c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>
        <v>20</v>
      </c>
      <c r="AX86" s="33"/>
      <c r="AY86" s="33"/>
      <c r="AZ86" s="33"/>
      <c r="BA86" s="34"/>
      <c r="BB86" s="35"/>
      <c r="BC86" s="34"/>
      <c r="BD86" s="34"/>
      <c r="BE86" s="36"/>
      <c r="BF86" s="34"/>
      <c r="BG86" s="35"/>
      <c r="BH86" s="34"/>
      <c r="BI86" s="34"/>
      <c r="BJ86" s="36"/>
    </row>
    <row r="87" spans="1:62" ht="18.600000000000001" customHeight="1" x14ac:dyDescent="0.3">
      <c r="A87" s="24" t="s">
        <v>127</v>
      </c>
      <c r="B87" s="17" t="s">
        <v>128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8"/>
      <c r="R87" s="17"/>
      <c r="S87" s="17"/>
      <c r="T87" s="49">
        <v>7810</v>
      </c>
      <c r="U87" s="49"/>
      <c r="V87" s="49"/>
      <c r="W87" s="49"/>
      <c r="X87" s="49">
        <v>7810</v>
      </c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19">
        <v>7810</v>
      </c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>
        <v>7810</v>
      </c>
      <c r="AX87" s="9"/>
      <c r="AY87" s="9"/>
      <c r="AZ87" s="9"/>
      <c r="BA87" s="10"/>
      <c r="BB87" s="11"/>
      <c r="BC87" s="10"/>
      <c r="BD87" s="10"/>
      <c r="BE87" s="12"/>
      <c r="BF87" s="10"/>
      <c r="BG87" s="11"/>
      <c r="BH87" s="10"/>
      <c r="BI87" s="10"/>
      <c r="BJ87" s="12"/>
    </row>
    <row r="88" spans="1:62" s="23" customFormat="1" ht="31.2" x14ac:dyDescent="0.3">
      <c r="A88" s="32" t="s">
        <v>129</v>
      </c>
      <c r="B88" s="20" t="s">
        <v>128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1" t="s">
        <v>59</v>
      </c>
      <c r="R88" s="20" t="s">
        <v>34</v>
      </c>
      <c r="S88" s="20" t="s">
        <v>95</v>
      </c>
      <c r="T88" s="33">
        <v>7800</v>
      </c>
      <c r="U88" s="33"/>
      <c r="V88" s="33"/>
      <c r="W88" s="33"/>
      <c r="X88" s="33">
        <v>7800</v>
      </c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22">
        <v>7800</v>
      </c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>
        <v>7800</v>
      </c>
      <c r="AX88" s="33"/>
      <c r="AY88" s="33"/>
      <c r="AZ88" s="33"/>
      <c r="BA88" s="34"/>
      <c r="BB88" s="35"/>
      <c r="BC88" s="34"/>
      <c r="BD88" s="34"/>
      <c r="BE88" s="36"/>
      <c r="BF88" s="34"/>
      <c r="BG88" s="35"/>
      <c r="BH88" s="34"/>
      <c r="BI88" s="34"/>
      <c r="BJ88" s="36"/>
    </row>
    <row r="89" spans="1:62" s="23" customFormat="1" ht="15.6" x14ac:dyDescent="0.3">
      <c r="A89" s="32" t="s">
        <v>130</v>
      </c>
      <c r="B89" s="20" t="s">
        <v>128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1" t="s">
        <v>27</v>
      </c>
      <c r="R89" s="20" t="s">
        <v>34</v>
      </c>
      <c r="S89" s="20" t="s">
        <v>95</v>
      </c>
      <c r="T89" s="33">
        <v>10</v>
      </c>
      <c r="U89" s="33"/>
      <c r="V89" s="33"/>
      <c r="W89" s="33"/>
      <c r="X89" s="33">
        <v>10</v>
      </c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2">
        <v>10</v>
      </c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>
        <v>10</v>
      </c>
      <c r="AX89" s="33"/>
      <c r="AY89" s="33"/>
      <c r="AZ89" s="33"/>
      <c r="BA89" s="34"/>
      <c r="BB89" s="35"/>
      <c r="BC89" s="34"/>
      <c r="BD89" s="34"/>
      <c r="BE89" s="36"/>
      <c r="BF89" s="34"/>
      <c r="BG89" s="35"/>
      <c r="BH89" s="34"/>
      <c r="BI89" s="34"/>
      <c r="BJ89" s="36"/>
    </row>
    <row r="90" spans="1:62" ht="15.6" x14ac:dyDescent="0.3">
      <c r="A90" s="24" t="s">
        <v>131</v>
      </c>
      <c r="B90" s="17" t="s">
        <v>132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8"/>
      <c r="R90" s="17"/>
      <c r="S90" s="17"/>
      <c r="T90" s="49">
        <v>330</v>
      </c>
      <c r="U90" s="49"/>
      <c r="V90" s="49"/>
      <c r="W90" s="49"/>
      <c r="X90" s="49">
        <v>330</v>
      </c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19">
        <v>330</v>
      </c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>
        <v>330</v>
      </c>
      <c r="AX90" s="9"/>
      <c r="AY90" s="9"/>
      <c r="AZ90" s="9"/>
      <c r="BA90" s="10"/>
      <c r="BB90" s="11"/>
      <c r="BC90" s="10"/>
      <c r="BD90" s="10"/>
      <c r="BE90" s="12"/>
      <c r="BF90" s="10"/>
      <c r="BG90" s="11"/>
      <c r="BH90" s="10"/>
      <c r="BI90" s="10"/>
      <c r="BJ90" s="12"/>
    </row>
    <row r="91" spans="1:62" s="23" customFormat="1" ht="31.2" x14ac:dyDescent="0.3">
      <c r="A91" s="32" t="s">
        <v>133</v>
      </c>
      <c r="B91" s="20" t="s">
        <v>132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1" t="s">
        <v>59</v>
      </c>
      <c r="R91" s="20" t="s">
        <v>34</v>
      </c>
      <c r="S91" s="20" t="s">
        <v>95</v>
      </c>
      <c r="T91" s="33">
        <v>330</v>
      </c>
      <c r="U91" s="33"/>
      <c r="V91" s="33"/>
      <c r="W91" s="33"/>
      <c r="X91" s="33">
        <v>330</v>
      </c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22">
        <v>330</v>
      </c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>
        <v>330</v>
      </c>
      <c r="AX91" s="33"/>
      <c r="AY91" s="33"/>
      <c r="AZ91" s="33"/>
      <c r="BA91" s="34"/>
      <c r="BB91" s="35"/>
      <c r="BC91" s="34"/>
      <c r="BD91" s="34"/>
      <c r="BE91" s="36"/>
      <c r="BF91" s="34"/>
      <c r="BG91" s="35"/>
      <c r="BH91" s="34"/>
      <c r="BI91" s="34"/>
      <c r="BJ91" s="36"/>
    </row>
    <row r="92" spans="1:62" ht="15.6" x14ac:dyDescent="0.3">
      <c r="A92" s="24" t="s">
        <v>134</v>
      </c>
      <c r="B92" s="17" t="s">
        <v>135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8"/>
      <c r="R92" s="17"/>
      <c r="S92" s="17"/>
      <c r="T92" s="49">
        <v>4708.8</v>
      </c>
      <c r="U92" s="49"/>
      <c r="V92" s="49"/>
      <c r="W92" s="49"/>
      <c r="X92" s="49">
        <v>3708.8</v>
      </c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19">
        <f>AI93</f>
        <v>6350.2</v>
      </c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>
        <v>4503</v>
      </c>
      <c r="AX92" s="9"/>
      <c r="AY92" s="9"/>
      <c r="AZ92" s="9"/>
      <c r="BA92" s="10"/>
      <c r="BB92" s="11"/>
      <c r="BC92" s="10"/>
      <c r="BD92" s="10"/>
      <c r="BE92" s="12"/>
      <c r="BF92" s="10"/>
      <c r="BG92" s="11"/>
      <c r="BH92" s="10"/>
      <c r="BI92" s="10"/>
      <c r="BJ92" s="12"/>
    </row>
    <row r="93" spans="1:62" s="23" customFormat="1" ht="31.2" x14ac:dyDescent="0.3">
      <c r="A93" s="32" t="s">
        <v>136</v>
      </c>
      <c r="B93" s="20" t="s">
        <v>135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1" t="s">
        <v>59</v>
      </c>
      <c r="R93" s="20" t="s">
        <v>34</v>
      </c>
      <c r="S93" s="20" t="s">
        <v>95</v>
      </c>
      <c r="T93" s="33">
        <v>4708.8</v>
      </c>
      <c r="U93" s="33"/>
      <c r="V93" s="33"/>
      <c r="W93" s="33"/>
      <c r="X93" s="33">
        <v>3708.8</v>
      </c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22">
        <v>6350.2</v>
      </c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>
        <v>4503</v>
      </c>
      <c r="AX93" s="33"/>
      <c r="AY93" s="33"/>
      <c r="AZ93" s="33"/>
      <c r="BA93" s="34"/>
      <c r="BB93" s="35"/>
      <c r="BC93" s="34"/>
      <c r="BD93" s="34"/>
      <c r="BE93" s="36"/>
      <c r="BF93" s="34"/>
      <c r="BG93" s="35"/>
      <c r="BH93" s="34"/>
      <c r="BI93" s="34"/>
      <c r="BJ93" s="36"/>
    </row>
    <row r="94" spans="1:62" ht="31.2" x14ac:dyDescent="0.3">
      <c r="A94" s="24" t="s">
        <v>140</v>
      </c>
      <c r="B94" s="17" t="s">
        <v>141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8"/>
      <c r="R94" s="17"/>
      <c r="S94" s="17"/>
      <c r="T94" s="49">
        <v>16000</v>
      </c>
      <c r="U94" s="49"/>
      <c r="V94" s="49">
        <v>2609.4</v>
      </c>
      <c r="W94" s="49"/>
      <c r="X94" s="49">
        <v>13390.6</v>
      </c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19">
        <v>16100</v>
      </c>
      <c r="AJ94" s="19"/>
      <c r="AK94" s="19">
        <v>2609.4</v>
      </c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>
        <v>14500</v>
      </c>
      <c r="AX94" s="9"/>
      <c r="AY94" s="9"/>
      <c r="AZ94" s="9"/>
      <c r="BA94" s="10"/>
      <c r="BB94" s="11"/>
      <c r="BC94" s="10"/>
      <c r="BD94" s="10"/>
      <c r="BE94" s="12"/>
      <c r="BF94" s="10"/>
      <c r="BG94" s="11"/>
      <c r="BH94" s="10"/>
      <c r="BI94" s="10"/>
      <c r="BJ94" s="12"/>
    </row>
    <row r="95" spans="1:62" ht="15.6" x14ac:dyDescent="0.3">
      <c r="A95" s="24" t="s">
        <v>142</v>
      </c>
      <c r="B95" s="17" t="s">
        <v>143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8"/>
      <c r="R95" s="17"/>
      <c r="S95" s="17"/>
      <c r="T95" s="49">
        <v>8340.8799999999992</v>
      </c>
      <c r="U95" s="49"/>
      <c r="V95" s="49"/>
      <c r="W95" s="49"/>
      <c r="X95" s="49">
        <v>8340.8799999999992</v>
      </c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19">
        <v>8065.11</v>
      </c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>
        <v>11664.38</v>
      </c>
      <c r="AX95" s="9"/>
      <c r="AY95" s="9"/>
      <c r="AZ95" s="9"/>
      <c r="BA95" s="10"/>
      <c r="BB95" s="11"/>
      <c r="BC95" s="10"/>
      <c r="BD95" s="10"/>
      <c r="BE95" s="12"/>
      <c r="BF95" s="10"/>
      <c r="BG95" s="11"/>
      <c r="BH95" s="10"/>
      <c r="BI95" s="10"/>
      <c r="BJ95" s="12"/>
    </row>
    <row r="96" spans="1:62" s="23" customFormat="1" ht="78" x14ac:dyDescent="0.3">
      <c r="A96" s="37" t="s">
        <v>144</v>
      </c>
      <c r="B96" s="20" t="s">
        <v>143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1" t="s">
        <v>94</v>
      </c>
      <c r="R96" s="20" t="s">
        <v>145</v>
      </c>
      <c r="S96" s="20" t="s">
        <v>28</v>
      </c>
      <c r="T96" s="33">
        <v>3910</v>
      </c>
      <c r="U96" s="33"/>
      <c r="V96" s="33"/>
      <c r="W96" s="33"/>
      <c r="X96" s="33">
        <v>3910</v>
      </c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22">
        <v>3910</v>
      </c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>
        <v>6610</v>
      </c>
      <c r="AX96" s="33"/>
      <c r="AY96" s="33"/>
      <c r="AZ96" s="33"/>
      <c r="BA96" s="34"/>
      <c r="BB96" s="35"/>
      <c r="BC96" s="34"/>
      <c r="BD96" s="34"/>
      <c r="BE96" s="36"/>
      <c r="BF96" s="34"/>
      <c r="BG96" s="35"/>
      <c r="BH96" s="34"/>
      <c r="BI96" s="34"/>
      <c r="BJ96" s="36"/>
    </row>
    <row r="97" spans="1:62" s="23" customFormat="1" ht="46.8" x14ac:dyDescent="0.3">
      <c r="A97" s="32" t="s">
        <v>146</v>
      </c>
      <c r="B97" s="20" t="s">
        <v>143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1" t="s">
        <v>59</v>
      </c>
      <c r="R97" s="20" t="s">
        <v>145</v>
      </c>
      <c r="S97" s="20" t="s">
        <v>28</v>
      </c>
      <c r="T97" s="33">
        <v>4420.88</v>
      </c>
      <c r="U97" s="33"/>
      <c r="V97" s="33"/>
      <c r="W97" s="33"/>
      <c r="X97" s="33">
        <v>4420.88</v>
      </c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22">
        <v>4145.1099999999997</v>
      </c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>
        <v>5044.38</v>
      </c>
      <c r="AX97" s="33"/>
      <c r="AY97" s="33"/>
      <c r="AZ97" s="33"/>
      <c r="BA97" s="34"/>
      <c r="BB97" s="35"/>
      <c r="BC97" s="34"/>
      <c r="BD97" s="34"/>
      <c r="BE97" s="36"/>
      <c r="BF97" s="34"/>
      <c r="BG97" s="35"/>
      <c r="BH97" s="34"/>
      <c r="BI97" s="34"/>
      <c r="BJ97" s="36"/>
    </row>
    <row r="98" spans="1:62" s="23" customFormat="1" ht="31.2" x14ac:dyDescent="0.3">
      <c r="A98" s="32" t="s">
        <v>147</v>
      </c>
      <c r="B98" s="20" t="s">
        <v>143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1" t="s">
        <v>27</v>
      </c>
      <c r="R98" s="20" t="s">
        <v>145</v>
      </c>
      <c r="S98" s="20" t="s">
        <v>28</v>
      </c>
      <c r="T98" s="33">
        <v>10</v>
      </c>
      <c r="U98" s="33"/>
      <c r="V98" s="33"/>
      <c r="W98" s="33"/>
      <c r="X98" s="33">
        <v>10</v>
      </c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22">
        <v>10</v>
      </c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>
        <v>10</v>
      </c>
      <c r="AX98" s="33"/>
      <c r="AY98" s="33"/>
      <c r="AZ98" s="33"/>
      <c r="BA98" s="34"/>
      <c r="BB98" s="35"/>
      <c r="BC98" s="34"/>
      <c r="BD98" s="34"/>
      <c r="BE98" s="36"/>
      <c r="BF98" s="34"/>
      <c r="BG98" s="35"/>
      <c r="BH98" s="34"/>
      <c r="BI98" s="34"/>
      <c r="BJ98" s="36"/>
    </row>
    <row r="99" spans="1:62" ht="15.6" x14ac:dyDescent="0.3">
      <c r="A99" s="24" t="s">
        <v>148</v>
      </c>
      <c r="B99" s="17" t="s">
        <v>149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8"/>
      <c r="R99" s="17"/>
      <c r="S99" s="17"/>
      <c r="T99" s="49">
        <v>1940.32</v>
      </c>
      <c r="U99" s="49"/>
      <c r="V99" s="49"/>
      <c r="W99" s="49"/>
      <c r="X99" s="49">
        <v>1940.32</v>
      </c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19">
        <v>2316.09</v>
      </c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>
        <v>2335.62</v>
      </c>
      <c r="AX99" s="9"/>
      <c r="AY99" s="9"/>
      <c r="AZ99" s="9"/>
      <c r="BA99" s="10"/>
      <c r="BB99" s="11"/>
      <c r="BC99" s="10"/>
      <c r="BD99" s="10"/>
      <c r="BE99" s="12"/>
      <c r="BF99" s="10"/>
      <c r="BG99" s="11"/>
      <c r="BH99" s="10"/>
      <c r="BI99" s="10"/>
      <c r="BJ99" s="12"/>
    </row>
    <row r="100" spans="1:62" s="23" customFormat="1" ht="62.4" x14ac:dyDescent="0.3">
      <c r="A100" s="32" t="s">
        <v>150</v>
      </c>
      <c r="B100" s="20" t="s">
        <v>149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1" t="s">
        <v>94</v>
      </c>
      <c r="R100" s="20" t="s">
        <v>145</v>
      </c>
      <c r="S100" s="20" t="s">
        <v>28</v>
      </c>
      <c r="T100" s="33">
        <v>859.32</v>
      </c>
      <c r="U100" s="33"/>
      <c r="V100" s="33"/>
      <c r="W100" s="33"/>
      <c r="X100" s="33">
        <v>859.32</v>
      </c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22">
        <v>1035.0899999999999</v>
      </c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>
        <v>1054.6199999999999</v>
      </c>
      <c r="AX100" s="33"/>
      <c r="AY100" s="33"/>
      <c r="AZ100" s="33"/>
      <c r="BA100" s="34"/>
      <c r="BB100" s="35"/>
      <c r="BC100" s="34"/>
      <c r="BD100" s="34"/>
      <c r="BE100" s="36"/>
      <c r="BF100" s="34"/>
      <c r="BG100" s="35"/>
      <c r="BH100" s="34"/>
      <c r="BI100" s="34"/>
      <c r="BJ100" s="36"/>
    </row>
    <row r="101" spans="1:62" s="23" customFormat="1" ht="31.2" x14ac:dyDescent="0.3">
      <c r="A101" s="32" t="s">
        <v>151</v>
      </c>
      <c r="B101" s="20" t="s">
        <v>149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1" t="s">
        <v>59</v>
      </c>
      <c r="R101" s="20" t="s">
        <v>145</v>
      </c>
      <c r="S101" s="20" t="s">
        <v>28</v>
      </c>
      <c r="T101" s="33">
        <v>1081</v>
      </c>
      <c r="U101" s="33"/>
      <c r="V101" s="33"/>
      <c r="W101" s="33"/>
      <c r="X101" s="33">
        <v>1081</v>
      </c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22">
        <v>1281</v>
      </c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>
        <v>1281</v>
      </c>
      <c r="AX101" s="33"/>
      <c r="AY101" s="33"/>
      <c r="AZ101" s="33"/>
      <c r="BA101" s="34"/>
      <c r="BB101" s="35"/>
      <c r="BC101" s="34"/>
      <c r="BD101" s="34"/>
      <c r="BE101" s="36"/>
      <c r="BF101" s="34"/>
      <c r="BG101" s="35"/>
      <c r="BH101" s="34"/>
      <c r="BI101" s="34"/>
      <c r="BJ101" s="36"/>
    </row>
    <row r="102" spans="1:62" ht="31.2" x14ac:dyDescent="0.3">
      <c r="A102" s="24" t="s">
        <v>152</v>
      </c>
      <c r="B102" s="17" t="s">
        <v>153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8"/>
      <c r="R102" s="17"/>
      <c r="S102" s="17"/>
      <c r="T102" s="49">
        <v>500</v>
      </c>
      <c r="U102" s="49"/>
      <c r="V102" s="49"/>
      <c r="W102" s="49"/>
      <c r="X102" s="49">
        <v>500</v>
      </c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19">
        <v>500</v>
      </c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>
        <v>500</v>
      </c>
      <c r="AX102" s="9"/>
      <c r="AY102" s="9"/>
      <c r="AZ102" s="9"/>
      <c r="BA102" s="10"/>
      <c r="BB102" s="11"/>
      <c r="BC102" s="10"/>
      <c r="BD102" s="10"/>
      <c r="BE102" s="12"/>
      <c r="BF102" s="10"/>
      <c r="BG102" s="11"/>
      <c r="BH102" s="10"/>
      <c r="BI102" s="10"/>
      <c r="BJ102" s="12"/>
    </row>
    <row r="103" spans="1:62" s="23" customFormat="1" ht="46.8" x14ac:dyDescent="0.3">
      <c r="A103" s="32" t="s">
        <v>154</v>
      </c>
      <c r="B103" s="20" t="s">
        <v>153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1" t="s">
        <v>59</v>
      </c>
      <c r="R103" s="20" t="s">
        <v>145</v>
      </c>
      <c r="S103" s="20" t="s">
        <v>28</v>
      </c>
      <c r="T103" s="33">
        <v>500</v>
      </c>
      <c r="U103" s="33"/>
      <c r="V103" s="33"/>
      <c r="W103" s="33"/>
      <c r="X103" s="33">
        <v>500</v>
      </c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22">
        <v>500</v>
      </c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>
        <v>500</v>
      </c>
      <c r="AX103" s="33"/>
      <c r="AY103" s="33"/>
      <c r="AZ103" s="33"/>
      <c r="BA103" s="34"/>
      <c r="BB103" s="35"/>
      <c r="BC103" s="34"/>
      <c r="BD103" s="34"/>
      <c r="BE103" s="36"/>
      <c r="BF103" s="34"/>
      <c r="BG103" s="35"/>
      <c r="BH103" s="34"/>
      <c r="BI103" s="34"/>
      <c r="BJ103" s="36"/>
    </row>
    <row r="104" spans="1:62" ht="78" x14ac:dyDescent="0.3">
      <c r="A104" s="47" t="s">
        <v>155</v>
      </c>
      <c r="B104" s="17" t="s">
        <v>156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8"/>
      <c r="R104" s="17"/>
      <c r="S104" s="17"/>
      <c r="T104" s="49">
        <v>5218.8</v>
      </c>
      <c r="U104" s="49"/>
      <c r="V104" s="49">
        <v>2609.4</v>
      </c>
      <c r="W104" s="49"/>
      <c r="X104" s="49">
        <v>2609.4</v>
      </c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19">
        <v>5218.8</v>
      </c>
      <c r="AJ104" s="19"/>
      <c r="AK104" s="19">
        <v>2609.4</v>
      </c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9"/>
      <c r="AY104" s="9"/>
      <c r="AZ104" s="9"/>
      <c r="BA104" s="10"/>
      <c r="BB104" s="11"/>
      <c r="BC104" s="10"/>
      <c r="BD104" s="10"/>
      <c r="BE104" s="12"/>
      <c r="BF104" s="10"/>
      <c r="BG104" s="11"/>
      <c r="BH104" s="10"/>
      <c r="BI104" s="10"/>
      <c r="BJ104" s="12"/>
    </row>
    <row r="105" spans="1:62" s="23" customFormat="1" ht="124.8" x14ac:dyDescent="0.3">
      <c r="A105" s="37" t="s">
        <v>157</v>
      </c>
      <c r="B105" s="20" t="s">
        <v>156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1" t="s">
        <v>94</v>
      </c>
      <c r="R105" s="20" t="s">
        <v>145</v>
      </c>
      <c r="S105" s="20" t="s">
        <v>28</v>
      </c>
      <c r="T105" s="33">
        <v>5218.8</v>
      </c>
      <c r="U105" s="33"/>
      <c r="V105" s="33">
        <v>2609.4</v>
      </c>
      <c r="W105" s="33"/>
      <c r="X105" s="33">
        <v>2609.4</v>
      </c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22">
        <v>5218.8</v>
      </c>
      <c r="AJ105" s="22"/>
      <c r="AK105" s="22">
        <v>2609.4</v>
      </c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33"/>
      <c r="AY105" s="33"/>
      <c r="AZ105" s="33"/>
      <c r="BA105" s="34"/>
      <c r="BB105" s="35"/>
      <c r="BC105" s="34"/>
      <c r="BD105" s="34"/>
      <c r="BE105" s="36"/>
      <c r="BF105" s="34"/>
      <c r="BG105" s="35"/>
      <c r="BH105" s="34"/>
      <c r="BI105" s="34"/>
      <c r="BJ105" s="36"/>
    </row>
    <row r="106" spans="1:62" ht="31.2" x14ac:dyDescent="0.3">
      <c r="A106" s="24" t="s">
        <v>158</v>
      </c>
      <c r="B106" s="17" t="s">
        <v>159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8"/>
      <c r="R106" s="17"/>
      <c r="S106" s="17"/>
      <c r="T106" s="49">
        <v>3300</v>
      </c>
      <c r="U106" s="49"/>
      <c r="V106" s="49">
        <v>87.57</v>
      </c>
      <c r="W106" s="49"/>
      <c r="X106" s="49">
        <v>3212.43</v>
      </c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19">
        <v>3380</v>
      </c>
      <c r="AJ106" s="19"/>
      <c r="AK106" s="19">
        <v>90.88</v>
      </c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>
        <v>3180</v>
      </c>
      <c r="AX106" s="9"/>
      <c r="AY106" s="9"/>
      <c r="AZ106" s="9"/>
      <c r="BA106" s="10"/>
      <c r="BB106" s="11"/>
      <c r="BC106" s="10"/>
      <c r="BD106" s="10"/>
      <c r="BE106" s="12"/>
      <c r="BF106" s="10"/>
      <c r="BG106" s="11"/>
      <c r="BH106" s="10"/>
      <c r="BI106" s="10"/>
      <c r="BJ106" s="12"/>
    </row>
    <row r="107" spans="1:62" ht="31.2" x14ac:dyDescent="0.3">
      <c r="A107" s="24" t="s">
        <v>160</v>
      </c>
      <c r="B107" s="17" t="s">
        <v>161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8"/>
      <c r="R107" s="17"/>
      <c r="S107" s="17"/>
      <c r="T107" s="49">
        <v>386.78</v>
      </c>
      <c r="U107" s="49"/>
      <c r="V107" s="49"/>
      <c r="W107" s="49"/>
      <c r="X107" s="49">
        <v>386.78</v>
      </c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19">
        <v>379.59</v>
      </c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>
        <v>273.5</v>
      </c>
      <c r="AX107" s="9"/>
      <c r="AY107" s="9"/>
      <c r="AZ107" s="9"/>
      <c r="BA107" s="10"/>
      <c r="BB107" s="11"/>
      <c r="BC107" s="10"/>
      <c r="BD107" s="10"/>
      <c r="BE107" s="12"/>
      <c r="BF107" s="10"/>
      <c r="BG107" s="11"/>
      <c r="BH107" s="10"/>
      <c r="BI107" s="10"/>
      <c r="BJ107" s="12"/>
    </row>
    <row r="108" spans="1:62" s="23" customFormat="1" ht="46.8" x14ac:dyDescent="0.3">
      <c r="A108" s="32" t="s">
        <v>162</v>
      </c>
      <c r="B108" s="20" t="s">
        <v>161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1" t="s">
        <v>59</v>
      </c>
      <c r="R108" s="20" t="s">
        <v>29</v>
      </c>
      <c r="S108" s="20" t="s">
        <v>29</v>
      </c>
      <c r="T108" s="33">
        <v>386.78</v>
      </c>
      <c r="U108" s="33"/>
      <c r="V108" s="33"/>
      <c r="W108" s="33"/>
      <c r="X108" s="33">
        <v>386.78</v>
      </c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22">
        <v>379.59</v>
      </c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>
        <v>273.5</v>
      </c>
      <c r="AX108" s="33"/>
      <c r="AY108" s="33"/>
      <c r="AZ108" s="33"/>
      <c r="BA108" s="34"/>
      <c r="BB108" s="35"/>
      <c r="BC108" s="34"/>
      <c r="BD108" s="34"/>
      <c r="BE108" s="36"/>
      <c r="BF108" s="34"/>
      <c r="BG108" s="35"/>
      <c r="BH108" s="34"/>
      <c r="BI108" s="34"/>
      <c r="BJ108" s="36"/>
    </row>
    <row r="109" spans="1:62" ht="31.2" x14ac:dyDescent="0.3">
      <c r="A109" s="24" t="s">
        <v>163</v>
      </c>
      <c r="B109" s="17" t="s">
        <v>164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8"/>
      <c r="R109" s="17"/>
      <c r="S109" s="17"/>
      <c r="T109" s="49">
        <v>1900</v>
      </c>
      <c r="U109" s="49"/>
      <c r="V109" s="49"/>
      <c r="W109" s="49"/>
      <c r="X109" s="49">
        <v>1900</v>
      </c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19">
        <v>1930</v>
      </c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>
        <v>1930</v>
      </c>
      <c r="AX109" s="9"/>
      <c r="AY109" s="9"/>
      <c r="AZ109" s="9"/>
      <c r="BA109" s="10"/>
      <c r="BB109" s="11"/>
      <c r="BC109" s="10"/>
      <c r="BD109" s="10"/>
      <c r="BE109" s="12"/>
      <c r="BF109" s="10"/>
      <c r="BG109" s="11"/>
      <c r="BH109" s="10"/>
      <c r="BI109" s="10"/>
      <c r="BJ109" s="12"/>
    </row>
    <row r="110" spans="1:62" s="23" customFormat="1" ht="46.8" x14ac:dyDescent="0.3">
      <c r="A110" s="32" t="s">
        <v>165</v>
      </c>
      <c r="B110" s="20" t="s">
        <v>164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1" t="s">
        <v>59</v>
      </c>
      <c r="R110" s="20" t="s">
        <v>68</v>
      </c>
      <c r="S110" s="20" t="s">
        <v>48</v>
      </c>
      <c r="T110" s="33">
        <v>1900</v>
      </c>
      <c r="U110" s="33"/>
      <c r="V110" s="33"/>
      <c r="W110" s="33"/>
      <c r="X110" s="33">
        <v>1900</v>
      </c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22">
        <v>1930</v>
      </c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>
        <v>1930</v>
      </c>
      <c r="AX110" s="33"/>
      <c r="AY110" s="33"/>
      <c r="AZ110" s="33"/>
      <c r="BA110" s="34"/>
      <c r="BB110" s="35"/>
      <c r="BC110" s="34"/>
      <c r="BD110" s="34"/>
      <c r="BE110" s="36"/>
      <c r="BF110" s="34"/>
      <c r="BG110" s="35"/>
      <c r="BH110" s="34"/>
      <c r="BI110" s="34"/>
      <c r="BJ110" s="36"/>
    </row>
    <row r="111" spans="1:62" ht="31.2" x14ac:dyDescent="0.3">
      <c r="A111" s="24" t="s">
        <v>166</v>
      </c>
      <c r="B111" s="17" t="s">
        <v>167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8"/>
      <c r="R111" s="17"/>
      <c r="S111" s="17"/>
      <c r="T111" s="49">
        <v>911.4</v>
      </c>
      <c r="U111" s="49"/>
      <c r="V111" s="49"/>
      <c r="W111" s="49"/>
      <c r="X111" s="49">
        <v>911.4</v>
      </c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19">
        <v>963.5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>
        <v>976.5</v>
      </c>
      <c r="AX111" s="9"/>
      <c r="AY111" s="9"/>
      <c r="AZ111" s="9"/>
      <c r="BA111" s="10"/>
      <c r="BB111" s="11"/>
      <c r="BC111" s="10"/>
      <c r="BD111" s="10"/>
      <c r="BE111" s="12"/>
      <c r="BF111" s="10"/>
      <c r="BG111" s="11"/>
      <c r="BH111" s="10"/>
      <c r="BI111" s="10"/>
      <c r="BJ111" s="12"/>
    </row>
    <row r="112" spans="1:62" s="23" customFormat="1" ht="93.6" x14ac:dyDescent="0.3">
      <c r="A112" s="37" t="s">
        <v>168</v>
      </c>
      <c r="B112" s="20" t="s">
        <v>167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1" t="s">
        <v>94</v>
      </c>
      <c r="R112" s="20" t="s">
        <v>29</v>
      </c>
      <c r="S112" s="20" t="s">
        <v>29</v>
      </c>
      <c r="T112" s="33">
        <v>911.4</v>
      </c>
      <c r="U112" s="33"/>
      <c r="V112" s="33"/>
      <c r="W112" s="33"/>
      <c r="X112" s="33">
        <v>911.4</v>
      </c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22">
        <v>963.5</v>
      </c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>
        <v>976.5</v>
      </c>
      <c r="AX112" s="33"/>
      <c r="AY112" s="33"/>
      <c r="AZ112" s="33"/>
      <c r="BA112" s="34"/>
      <c r="BB112" s="35"/>
      <c r="BC112" s="34"/>
      <c r="BD112" s="34"/>
      <c r="BE112" s="36"/>
      <c r="BF112" s="34"/>
      <c r="BG112" s="35"/>
      <c r="BH112" s="34"/>
      <c r="BI112" s="34"/>
      <c r="BJ112" s="36"/>
    </row>
    <row r="113" spans="1:62" ht="15.6" x14ac:dyDescent="0.3">
      <c r="A113" s="24" t="s">
        <v>169</v>
      </c>
      <c r="B113" s="17" t="s">
        <v>170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8"/>
      <c r="R113" s="17"/>
      <c r="S113" s="17"/>
      <c r="T113" s="49">
        <v>101.82</v>
      </c>
      <c r="U113" s="49"/>
      <c r="V113" s="49">
        <v>87.57</v>
      </c>
      <c r="W113" s="49"/>
      <c r="X113" s="49">
        <v>14.25</v>
      </c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19">
        <v>106.91</v>
      </c>
      <c r="AJ113" s="19"/>
      <c r="AK113" s="19">
        <v>90.88</v>
      </c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9"/>
      <c r="AY113" s="9"/>
      <c r="AZ113" s="9"/>
      <c r="BA113" s="10"/>
      <c r="BB113" s="11"/>
      <c r="BC113" s="10"/>
      <c r="BD113" s="10"/>
      <c r="BE113" s="12"/>
      <c r="BF113" s="10"/>
      <c r="BG113" s="11"/>
      <c r="BH113" s="10"/>
      <c r="BI113" s="10"/>
      <c r="BJ113" s="12"/>
    </row>
    <row r="114" spans="1:62" s="23" customFormat="1" ht="46.8" x14ac:dyDescent="0.3">
      <c r="A114" s="32" t="s">
        <v>171</v>
      </c>
      <c r="B114" s="20" t="s">
        <v>170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1" t="s">
        <v>59</v>
      </c>
      <c r="R114" s="20" t="s">
        <v>29</v>
      </c>
      <c r="S114" s="20" t="s">
        <v>29</v>
      </c>
      <c r="T114" s="33">
        <v>101.82</v>
      </c>
      <c r="U114" s="33"/>
      <c r="V114" s="33">
        <v>87.57</v>
      </c>
      <c r="W114" s="33"/>
      <c r="X114" s="33">
        <v>14.25</v>
      </c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22">
        <v>106.91</v>
      </c>
      <c r="AJ114" s="22"/>
      <c r="AK114" s="22">
        <v>90.88</v>
      </c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33"/>
      <c r="AY114" s="33"/>
      <c r="AZ114" s="33"/>
      <c r="BA114" s="34"/>
      <c r="BB114" s="35"/>
      <c r="BC114" s="34"/>
      <c r="BD114" s="34"/>
      <c r="BE114" s="36"/>
      <c r="BF114" s="34"/>
      <c r="BG114" s="35"/>
      <c r="BH114" s="34"/>
      <c r="BI114" s="34"/>
      <c r="BJ114" s="36"/>
    </row>
    <row r="115" spans="1:62" ht="31.2" x14ac:dyDescent="0.3">
      <c r="A115" s="24" t="s">
        <v>172</v>
      </c>
      <c r="B115" s="17" t="s">
        <v>173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8"/>
      <c r="R115" s="17"/>
      <c r="S115" s="17"/>
      <c r="T115" s="49">
        <v>18112.099999999999</v>
      </c>
      <c r="U115" s="49"/>
      <c r="V115" s="49"/>
      <c r="W115" s="49"/>
      <c r="X115" s="49">
        <v>18112.099999999999</v>
      </c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19">
        <v>16200</v>
      </c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>
        <v>16200</v>
      </c>
      <c r="AX115" s="9"/>
      <c r="AY115" s="9"/>
      <c r="AZ115" s="9"/>
      <c r="BA115" s="10"/>
      <c r="BB115" s="11"/>
      <c r="BC115" s="10"/>
      <c r="BD115" s="10"/>
      <c r="BE115" s="12"/>
      <c r="BF115" s="10"/>
      <c r="BG115" s="11"/>
      <c r="BH115" s="10"/>
      <c r="BI115" s="10"/>
      <c r="BJ115" s="12"/>
    </row>
    <row r="116" spans="1:62" ht="31.2" x14ac:dyDescent="0.3">
      <c r="A116" s="24" t="s">
        <v>174</v>
      </c>
      <c r="B116" s="17" t="s">
        <v>175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8"/>
      <c r="R116" s="17"/>
      <c r="S116" s="17"/>
      <c r="T116" s="49">
        <v>1200</v>
      </c>
      <c r="U116" s="49"/>
      <c r="V116" s="49"/>
      <c r="W116" s="49"/>
      <c r="X116" s="49">
        <v>1200</v>
      </c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19">
        <v>700</v>
      </c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>
        <v>700</v>
      </c>
      <c r="AX116" s="9"/>
      <c r="AY116" s="9"/>
      <c r="AZ116" s="9"/>
      <c r="BA116" s="10"/>
      <c r="BB116" s="11"/>
      <c r="BC116" s="10"/>
      <c r="BD116" s="10"/>
      <c r="BE116" s="12"/>
      <c r="BF116" s="10"/>
      <c r="BG116" s="11"/>
      <c r="BH116" s="10"/>
      <c r="BI116" s="10"/>
      <c r="BJ116" s="12"/>
    </row>
    <row r="117" spans="1:62" s="23" customFormat="1" ht="46.8" x14ac:dyDescent="0.3">
      <c r="A117" s="32" t="s">
        <v>176</v>
      </c>
      <c r="B117" s="20" t="s">
        <v>175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1" t="s">
        <v>59</v>
      </c>
      <c r="R117" s="20" t="s">
        <v>107</v>
      </c>
      <c r="S117" s="20" t="s">
        <v>177</v>
      </c>
      <c r="T117" s="33">
        <v>1200</v>
      </c>
      <c r="U117" s="33"/>
      <c r="V117" s="33"/>
      <c r="W117" s="33"/>
      <c r="X117" s="33">
        <v>1200</v>
      </c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22">
        <v>700</v>
      </c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>
        <v>700</v>
      </c>
      <c r="AX117" s="33"/>
      <c r="AY117" s="33"/>
      <c r="AZ117" s="33"/>
      <c r="BA117" s="34"/>
      <c r="BB117" s="35"/>
      <c r="BC117" s="34"/>
      <c r="BD117" s="34"/>
      <c r="BE117" s="36"/>
      <c r="BF117" s="34"/>
      <c r="BG117" s="35"/>
      <c r="BH117" s="34"/>
      <c r="BI117" s="34"/>
      <c r="BJ117" s="36"/>
    </row>
    <row r="118" spans="1:62" ht="15.6" x14ac:dyDescent="0.3">
      <c r="A118" s="24" t="s">
        <v>178</v>
      </c>
      <c r="B118" s="17" t="s">
        <v>179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8"/>
      <c r="R118" s="17"/>
      <c r="S118" s="17"/>
      <c r="T118" s="49">
        <v>6912.1</v>
      </c>
      <c r="U118" s="49"/>
      <c r="V118" s="49"/>
      <c r="W118" s="49"/>
      <c r="X118" s="49">
        <v>6912.1</v>
      </c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19">
        <v>5500</v>
      </c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>
        <v>5500</v>
      </c>
      <c r="AX118" s="9"/>
      <c r="AY118" s="9"/>
      <c r="AZ118" s="9"/>
      <c r="BA118" s="10"/>
      <c r="BB118" s="11"/>
      <c r="BC118" s="10"/>
      <c r="BD118" s="10"/>
      <c r="BE118" s="12"/>
      <c r="BF118" s="10"/>
      <c r="BG118" s="11"/>
      <c r="BH118" s="10"/>
      <c r="BI118" s="10"/>
      <c r="BJ118" s="12"/>
    </row>
    <row r="119" spans="1:62" s="23" customFormat="1" ht="31.2" x14ac:dyDescent="0.3">
      <c r="A119" s="32" t="s">
        <v>180</v>
      </c>
      <c r="B119" s="20" t="s">
        <v>179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1" t="s">
        <v>59</v>
      </c>
      <c r="R119" s="20" t="s">
        <v>107</v>
      </c>
      <c r="S119" s="20" t="s">
        <v>177</v>
      </c>
      <c r="T119" s="33">
        <v>6912.1</v>
      </c>
      <c r="U119" s="33"/>
      <c r="V119" s="33"/>
      <c r="W119" s="33"/>
      <c r="X119" s="33">
        <v>6912.1</v>
      </c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22">
        <v>5500</v>
      </c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>
        <v>5500</v>
      </c>
      <c r="AX119" s="33"/>
      <c r="AY119" s="33"/>
      <c r="AZ119" s="33"/>
      <c r="BA119" s="34"/>
      <c r="BB119" s="35"/>
      <c r="BC119" s="34"/>
      <c r="BD119" s="34"/>
      <c r="BE119" s="36"/>
      <c r="BF119" s="34"/>
      <c r="BG119" s="35"/>
      <c r="BH119" s="34"/>
      <c r="BI119" s="34"/>
      <c r="BJ119" s="36"/>
    </row>
    <row r="120" spans="1:62" ht="31.2" x14ac:dyDescent="0.3">
      <c r="A120" s="24" t="s">
        <v>181</v>
      </c>
      <c r="B120" s="17" t="s">
        <v>182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8"/>
      <c r="R120" s="17"/>
      <c r="S120" s="17"/>
      <c r="T120" s="49">
        <v>10000</v>
      </c>
      <c r="U120" s="49"/>
      <c r="V120" s="49"/>
      <c r="W120" s="49"/>
      <c r="X120" s="49">
        <v>10000</v>
      </c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19">
        <v>10000</v>
      </c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>
        <v>10000</v>
      </c>
      <c r="AX120" s="9"/>
      <c r="AY120" s="9"/>
      <c r="AZ120" s="9"/>
      <c r="BA120" s="10"/>
      <c r="BB120" s="11"/>
      <c r="BC120" s="10"/>
      <c r="BD120" s="10"/>
      <c r="BE120" s="12"/>
      <c r="BF120" s="10"/>
      <c r="BG120" s="11"/>
      <c r="BH120" s="10"/>
      <c r="BI120" s="10"/>
      <c r="BJ120" s="12"/>
    </row>
    <row r="121" spans="1:62" s="23" customFormat="1" ht="46.8" x14ac:dyDescent="0.3">
      <c r="A121" s="32" t="s">
        <v>183</v>
      </c>
      <c r="B121" s="20" t="s">
        <v>182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1" t="s">
        <v>59</v>
      </c>
      <c r="R121" s="20" t="s">
        <v>107</v>
      </c>
      <c r="S121" s="20" t="s">
        <v>177</v>
      </c>
      <c r="T121" s="33">
        <v>10000</v>
      </c>
      <c r="U121" s="33"/>
      <c r="V121" s="33"/>
      <c r="W121" s="33"/>
      <c r="X121" s="33">
        <v>10000</v>
      </c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22">
        <v>10000</v>
      </c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>
        <v>10000</v>
      </c>
      <c r="AX121" s="33"/>
      <c r="AY121" s="33"/>
      <c r="AZ121" s="33"/>
      <c r="BA121" s="34"/>
      <c r="BB121" s="35"/>
      <c r="BC121" s="34"/>
      <c r="BD121" s="34"/>
      <c r="BE121" s="36"/>
      <c r="BF121" s="34"/>
      <c r="BG121" s="35"/>
      <c r="BH121" s="34"/>
      <c r="BI121" s="34"/>
      <c r="BJ121" s="36"/>
    </row>
    <row r="122" spans="1:62" ht="31.2" x14ac:dyDescent="0.3">
      <c r="A122" s="24" t="s">
        <v>184</v>
      </c>
      <c r="B122" s="17" t="s">
        <v>185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8"/>
      <c r="R122" s="17"/>
      <c r="S122" s="17"/>
      <c r="T122" s="49">
        <v>3004.32</v>
      </c>
      <c r="U122" s="49"/>
      <c r="V122" s="49"/>
      <c r="W122" s="49"/>
      <c r="X122" s="49">
        <v>3004.32</v>
      </c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19">
        <v>2804.32</v>
      </c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>
        <v>2770.92</v>
      </c>
      <c r="AX122" s="9"/>
      <c r="AY122" s="9"/>
      <c r="AZ122" s="9"/>
      <c r="BA122" s="10"/>
      <c r="BB122" s="11"/>
      <c r="BC122" s="10"/>
      <c r="BD122" s="10"/>
      <c r="BE122" s="12"/>
      <c r="BF122" s="10"/>
      <c r="BG122" s="11"/>
      <c r="BH122" s="10"/>
      <c r="BI122" s="10"/>
      <c r="BJ122" s="12"/>
    </row>
    <row r="123" spans="1:62" ht="15.6" x14ac:dyDescent="0.3">
      <c r="A123" s="24" t="s">
        <v>186</v>
      </c>
      <c r="B123" s="17" t="s">
        <v>187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8"/>
      <c r="R123" s="17"/>
      <c r="S123" s="17"/>
      <c r="T123" s="49">
        <v>754.34</v>
      </c>
      <c r="U123" s="49"/>
      <c r="V123" s="49"/>
      <c r="W123" s="49"/>
      <c r="X123" s="49">
        <v>754.34</v>
      </c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19">
        <v>554.34</v>
      </c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>
        <v>434.14</v>
      </c>
      <c r="AX123" s="9"/>
      <c r="AY123" s="9"/>
      <c r="AZ123" s="9"/>
      <c r="BA123" s="10"/>
      <c r="BB123" s="11"/>
      <c r="BC123" s="10"/>
      <c r="BD123" s="10"/>
      <c r="BE123" s="12"/>
      <c r="BF123" s="10"/>
      <c r="BG123" s="11"/>
      <c r="BH123" s="10"/>
      <c r="BI123" s="10"/>
      <c r="BJ123" s="12"/>
    </row>
    <row r="124" spans="1:62" s="23" customFormat="1" ht="31.2" x14ac:dyDescent="0.3">
      <c r="A124" s="32" t="s">
        <v>188</v>
      </c>
      <c r="B124" s="20" t="s">
        <v>187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1" t="s">
        <v>59</v>
      </c>
      <c r="R124" s="20" t="s">
        <v>34</v>
      </c>
      <c r="S124" s="20" t="s">
        <v>28</v>
      </c>
      <c r="T124" s="33">
        <v>754.34</v>
      </c>
      <c r="U124" s="33"/>
      <c r="V124" s="33"/>
      <c r="W124" s="33"/>
      <c r="X124" s="33">
        <v>754.34</v>
      </c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22">
        <v>554.34</v>
      </c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>
        <v>434.14</v>
      </c>
      <c r="AX124" s="33"/>
      <c r="AY124" s="33"/>
      <c r="AZ124" s="33"/>
      <c r="BA124" s="34"/>
      <c r="BB124" s="35"/>
      <c r="BC124" s="34"/>
      <c r="BD124" s="34"/>
      <c r="BE124" s="36"/>
      <c r="BF124" s="34"/>
      <c r="BG124" s="35"/>
      <c r="BH124" s="34"/>
      <c r="BI124" s="34"/>
      <c r="BJ124" s="36"/>
    </row>
    <row r="125" spans="1:62" ht="15.6" x14ac:dyDescent="0.3">
      <c r="A125" s="24" t="s">
        <v>189</v>
      </c>
      <c r="B125" s="17" t="s">
        <v>190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8"/>
      <c r="R125" s="17"/>
      <c r="S125" s="17"/>
      <c r="T125" s="49">
        <v>1349.98</v>
      </c>
      <c r="U125" s="49"/>
      <c r="V125" s="49"/>
      <c r="W125" s="49"/>
      <c r="X125" s="49">
        <v>1349.98</v>
      </c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19">
        <v>1349.98</v>
      </c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>
        <v>1436.78</v>
      </c>
      <c r="AX125" s="9"/>
      <c r="AY125" s="9"/>
      <c r="AZ125" s="9"/>
      <c r="BA125" s="10"/>
      <c r="BB125" s="11"/>
      <c r="BC125" s="10"/>
      <c r="BD125" s="10"/>
      <c r="BE125" s="12"/>
      <c r="BF125" s="10"/>
      <c r="BG125" s="11"/>
      <c r="BH125" s="10"/>
      <c r="BI125" s="10"/>
      <c r="BJ125" s="12"/>
    </row>
    <row r="126" spans="1:62" s="23" customFormat="1" ht="31.2" x14ac:dyDescent="0.3">
      <c r="A126" s="32" t="s">
        <v>191</v>
      </c>
      <c r="B126" s="20" t="s">
        <v>190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1" t="s">
        <v>59</v>
      </c>
      <c r="R126" s="20" t="s">
        <v>34</v>
      </c>
      <c r="S126" s="20" t="s">
        <v>48</v>
      </c>
      <c r="T126" s="33">
        <v>1349.98</v>
      </c>
      <c r="U126" s="33"/>
      <c r="V126" s="33"/>
      <c r="W126" s="33"/>
      <c r="X126" s="33">
        <v>1349.98</v>
      </c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22">
        <v>1349.98</v>
      </c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>
        <v>1436.78</v>
      </c>
      <c r="AX126" s="33"/>
      <c r="AY126" s="33"/>
      <c r="AZ126" s="33"/>
      <c r="BA126" s="34"/>
      <c r="BB126" s="35"/>
      <c r="BC126" s="34"/>
      <c r="BD126" s="34"/>
      <c r="BE126" s="36"/>
      <c r="BF126" s="34"/>
      <c r="BG126" s="35"/>
      <c r="BH126" s="34"/>
      <c r="BI126" s="34"/>
      <c r="BJ126" s="36"/>
    </row>
    <row r="127" spans="1:62" ht="46.8" x14ac:dyDescent="0.3">
      <c r="A127" s="24" t="s">
        <v>192</v>
      </c>
      <c r="B127" s="17" t="s">
        <v>193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8"/>
      <c r="R127" s="17"/>
      <c r="S127" s="17"/>
      <c r="T127" s="49">
        <v>900</v>
      </c>
      <c r="U127" s="49"/>
      <c r="V127" s="49"/>
      <c r="W127" s="49"/>
      <c r="X127" s="49">
        <v>900</v>
      </c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19">
        <v>900</v>
      </c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>
        <v>900</v>
      </c>
      <c r="AX127" s="9"/>
      <c r="AY127" s="9"/>
      <c r="AZ127" s="9"/>
      <c r="BA127" s="10"/>
      <c r="BB127" s="11"/>
      <c r="BC127" s="10"/>
      <c r="BD127" s="10"/>
      <c r="BE127" s="12"/>
      <c r="BF127" s="10"/>
      <c r="BG127" s="11"/>
      <c r="BH127" s="10"/>
      <c r="BI127" s="10"/>
      <c r="BJ127" s="12"/>
    </row>
    <row r="128" spans="1:62" s="23" customFormat="1" ht="62.4" x14ac:dyDescent="0.3">
      <c r="A128" s="32" t="s">
        <v>194</v>
      </c>
      <c r="B128" s="20" t="s">
        <v>193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1" t="s">
        <v>59</v>
      </c>
      <c r="R128" s="20" t="s">
        <v>34</v>
      </c>
      <c r="S128" s="20" t="s">
        <v>28</v>
      </c>
      <c r="T128" s="33">
        <v>900</v>
      </c>
      <c r="U128" s="33"/>
      <c r="V128" s="33"/>
      <c r="W128" s="33"/>
      <c r="X128" s="33">
        <v>900</v>
      </c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22">
        <v>900</v>
      </c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>
        <v>900</v>
      </c>
      <c r="AX128" s="33"/>
      <c r="AY128" s="33"/>
      <c r="AZ128" s="33"/>
      <c r="BA128" s="34"/>
      <c r="BB128" s="35"/>
      <c r="BC128" s="34"/>
      <c r="BD128" s="34"/>
      <c r="BE128" s="36"/>
      <c r="BF128" s="34"/>
      <c r="BG128" s="35"/>
      <c r="BH128" s="34"/>
      <c r="BI128" s="34"/>
      <c r="BJ128" s="36"/>
    </row>
    <row r="129" spans="1:62" ht="31.2" x14ac:dyDescent="0.3">
      <c r="A129" s="24" t="s">
        <v>195</v>
      </c>
      <c r="B129" s="17" t="s">
        <v>196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8"/>
      <c r="R129" s="17"/>
      <c r="S129" s="17"/>
      <c r="T129" s="49">
        <v>200.01</v>
      </c>
      <c r="U129" s="49"/>
      <c r="V129" s="49"/>
      <c r="W129" s="49"/>
      <c r="X129" s="49">
        <v>200.01</v>
      </c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19">
        <v>200</v>
      </c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>
        <v>200</v>
      </c>
      <c r="AX129" s="9"/>
      <c r="AY129" s="9"/>
      <c r="AZ129" s="9"/>
      <c r="BA129" s="10"/>
      <c r="BB129" s="11"/>
      <c r="BC129" s="10"/>
      <c r="BD129" s="10"/>
      <c r="BE129" s="12"/>
      <c r="BF129" s="10"/>
      <c r="BG129" s="11"/>
      <c r="BH129" s="10"/>
      <c r="BI129" s="10"/>
      <c r="BJ129" s="12"/>
    </row>
    <row r="130" spans="1:62" ht="31.2" x14ac:dyDescent="0.3">
      <c r="A130" s="24" t="s">
        <v>197</v>
      </c>
      <c r="B130" s="17" t="s">
        <v>198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8"/>
      <c r="R130" s="17"/>
      <c r="S130" s="17"/>
      <c r="T130" s="49">
        <v>200.01</v>
      </c>
      <c r="U130" s="49"/>
      <c r="V130" s="49"/>
      <c r="W130" s="49"/>
      <c r="X130" s="49">
        <v>200.01</v>
      </c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19">
        <v>200</v>
      </c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>
        <v>200</v>
      </c>
      <c r="AX130" s="9"/>
      <c r="AY130" s="9"/>
      <c r="AZ130" s="9"/>
      <c r="BA130" s="10"/>
      <c r="BB130" s="11"/>
      <c r="BC130" s="10"/>
      <c r="BD130" s="10"/>
      <c r="BE130" s="12"/>
      <c r="BF130" s="10"/>
      <c r="BG130" s="11"/>
      <c r="BH130" s="10"/>
      <c r="BI130" s="10"/>
      <c r="BJ130" s="12"/>
    </row>
    <row r="131" spans="1:62" s="23" customFormat="1" ht="46.8" x14ac:dyDescent="0.3">
      <c r="A131" s="32" t="s">
        <v>199</v>
      </c>
      <c r="B131" s="20" t="s">
        <v>198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1" t="s">
        <v>59</v>
      </c>
      <c r="R131" s="20" t="s">
        <v>34</v>
      </c>
      <c r="S131" s="20" t="s">
        <v>95</v>
      </c>
      <c r="T131" s="33">
        <v>200.01</v>
      </c>
      <c r="U131" s="33"/>
      <c r="V131" s="33"/>
      <c r="W131" s="33"/>
      <c r="X131" s="33">
        <v>200.01</v>
      </c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22">
        <v>200</v>
      </c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>
        <v>200</v>
      </c>
      <c r="AX131" s="33"/>
      <c r="AY131" s="33"/>
      <c r="AZ131" s="33"/>
      <c r="BA131" s="34"/>
      <c r="BB131" s="35"/>
      <c r="BC131" s="34"/>
      <c r="BD131" s="34"/>
      <c r="BE131" s="36"/>
      <c r="BF131" s="34"/>
      <c r="BG131" s="35"/>
      <c r="BH131" s="34"/>
      <c r="BI131" s="34"/>
      <c r="BJ131" s="36"/>
    </row>
    <row r="132" spans="1:62" ht="15.6" x14ac:dyDescent="0.3">
      <c r="A132" s="24" t="s">
        <v>205</v>
      </c>
      <c r="B132" s="17" t="s">
        <v>206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8"/>
      <c r="R132" s="17"/>
      <c r="S132" s="17"/>
      <c r="T132" s="49">
        <v>4007.91</v>
      </c>
      <c r="U132" s="49"/>
      <c r="V132" s="49">
        <v>3446.8</v>
      </c>
      <c r="W132" s="49"/>
      <c r="X132" s="49">
        <v>561.11</v>
      </c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19">
        <f>AI133</f>
        <v>350.3</v>
      </c>
      <c r="AJ132" s="19"/>
      <c r="AK132" s="19">
        <v>297.8</v>
      </c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>
        <v>6907</v>
      </c>
      <c r="AX132" s="9"/>
      <c r="AY132" s="9">
        <v>5940</v>
      </c>
      <c r="AZ132" s="9"/>
      <c r="BA132" s="10"/>
      <c r="BB132" s="11"/>
      <c r="BC132" s="10"/>
      <c r="BD132" s="10"/>
      <c r="BE132" s="12"/>
      <c r="BF132" s="10"/>
      <c r="BG132" s="11"/>
      <c r="BH132" s="10"/>
      <c r="BI132" s="10"/>
      <c r="BJ132" s="12"/>
    </row>
    <row r="133" spans="1:62" ht="15.6" x14ac:dyDescent="0.3">
      <c r="A133" s="24" t="s">
        <v>207</v>
      </c>
      <c r="B133" s="17" t="s">
        <v>208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8"/>
      <c r="R133" s="17"/>
      <c r="S133" s="17"/>
      <c r="T133" s="49">
        <v>407.91</v>
      </c>
      <c r="U133" s="49"/>
      <c r="V133" s="49">
        <v>350.8</v>
      </c>
      <c r="W133" s="49"/>
      <c r="X133" s="49">
        <v>57.11</v>
      </c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19">
        <f>AI134</f>
        <v>350.3</v>
      </c>
      <c r="AJ133" s="19"/>
      <c r="AK133" s="19">
        <v>297.8</v>
      </c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9"/>
      <c r="AY133" s="9"/>
      <c r="AZ133" s="9"/>
      <c r="BA133" s="10"/>
      <c r="BB133" s="11"/>
      <c r="BC133" s="10"/>
      <c r="BD133" s="10"/>
      <c r="BE133" s="12"/>
      <c r="BF133" s="10"/>
      <c r="BG133" s="11"/>
      <c r="BH133" s="10"/>
      <c r="BI133" s="10"/>
      <c r="BJ133" s="12"/>
    </row>
    <row r="134" spans="1:62" ht="46.8" x14ac:dyDescent="0.3">
      <c r="A134" s="24" t="s">
        <v>209</v>
      </c>
      <c r="B134" s="17" t="s">
        <v>210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8"/>
      <c r="R134" s="17"/>
      <c r="S134" s="17"/>
      <c r="T134" s="49">
        <v>407.91</v>
      </c>
      <c r="U134" s="49"/>
      <c r="V134" s="49">
        <v>350.8</v>
      </c>
      <c r="W134" s="49"/>
      <c r="X134" s="49">
        <v>57.11</v>
      </c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19">
        <v>350.3</v>
      </c>
      <c r="AJ134" s="19"/>
      <c r="AK134" s="19">
        <v>297.8</v>
      </c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9"/>
      <c r="AY134" s="9"/>
      <c r="AZ134" s="9"/>
      <c r="BA134" s="10"/>
      <c r="BB134" s="11"/>
      <c r="BC134" s="10"/>
      <c r="BD134" s="10"/>
      <c r="BE134" s="12"/>
      <c r="BF134" s="10"/>
      <c r="BG134" s="11"/>
      <c r="BH134" s="10"/>
      <c r="BI134" s="10"/>
      <c r="BJ134" s="12"/>
    </row>
    <row r="135" spans="1:62" s="23" customFormat="1" ht="62.4" x14ac:dyDescent="0.3">
      <c r="A135" s="32" t="s">
        <v>211</v>
      </c>
      <c r="B135" s="20" t="s">
        <v>210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1" t="s">
        <v>59</v>
      </c>
      <c r="R135" s="20" t="s">
        <v>34</v>
      </c>
      <c r="S135" s="20" t="s">
        <v>95</v>
      </c>
      <c r="T135" s="33">
        <v>407.91</v>
      </c>
      <c r="U135" s="33"/>
      <c r="V135" s="33">
        <v>350.8</v>
      </c>
      <c r="W135" s="33"/>
      <c r="X135" s="33">
        <v>57.11</v>
      </c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22">
        <v>350.3</v>
      </c>
      <c r="AJ135" s="22"/>
      <c r="AK135" s="22">
        <v>297.8</v>
      </c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33"/>
      <c r="AY135" s="33"/>
      <c r="AZ135" s="33"/>
      <c r="BA135" s="34"/>
      <c r="BB135" s="35"/>
      <c r="BC135" s="34"/>
      <c r="BD135" s="34"/>
      <c r="BE135" s="36"/>
      <c r="BF135" s="34"/>
      <c r="BG135" s="35"/>
      <c r="BH135" s="34"/>
      <c r="BI135" s="34"/>
      <c r="BJ135" s="36"/>
    </row>
    <row r="136" spans="1:62" ht="31.2" x14ac:dyDescent="0.3">
      <c r="A136" s="24" t="s">
        <v>212</v>
      </c>
      <c r="B136" s="17" t="s">
        <v>213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8"/>
      <c r="R136" s="17"/>
      <c r="S136" s="17"/>
      <c r="T136" s="49">
        <v>3600</v>
      </c>
      <c r="U136" s="49"/>
      <c r="V136" s="49">
        <v>3096</v>
      </c>
      <c r="W136" s="49"/>
      <c r="X136" s="49">
        <v>504</v>
      </c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>
        <v>6907</v>
      </c>
      <c r="AX136" s="9"/>
      <c r="AY136" s="9">
        <v>5940</v>
      </c>
      <c r="AZ136" s="9"/>
      <c r="BA136" s="10"/>
      <c r="BB136" s="11"/>
      <c r="BC136" s="10"/>
      <c r="BD136" s="10"/>
      <c r="BE136" s="12"/>
      <c r="BF136" s="10"/>
      <c r="BG136" s="11"/>
      <c r="BH136" s="10"/>
      <c r="BI136" s="10"/>
      <c r="BJ136" s="12"/>
    </row>
    <row r="137" spans="1:62" ht="31.2" x14ac:dyDescent="0.3">
      <c r="A137" s="24" t="s">
        <v>214</v>
      </c>
      <c r="B137" s="17" t="s">
        <v>215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8"/>
      <c r="R137" s="17"/>
      <c r="S137" s="17"/>
      <c r="T137" s="49">
        <v>3600</v>
      </c>
      <c r="U137" s="49"/>
      <c r="V137" s="49">
        <v>3096</v>
      </c>
      <c r="W137" s="49"/>
      <c r="X137" s="49">
        <v>504</v>
      </c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>
        <v>6907</v>
      </c>
      <c r="AX137" s="9"/>
      <c r="AY137" s="9">
        <v>5940</v>
      </c>
      <c r="AZ137" s="9"/>
      <c r="BA137" s="10"/>
      <c r="BB137" s="11"/>
      <c r="BC137" s="10"/>
      <c r="BD137" s="10"/>
      <c r="BE137" s="12"/>
      <c r="BF137" s="10"/>
      <c r="BG137" s="11"/>
      <c r="BH137" s="10"/>
      <c r="BI137" s="10"/>
      <c r="BJ137" s="12"/>
    </row>
    <row r="138" spans="1:62" s="23" customFormat="1" ht="46.8" x14ac:dyDescent="0.3">
      <c r="A138" s="32" t="s">
        <v>216</v>
      </c>
      <c r="B138" s="20" t="s">
        <v>215</v>
      </c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1" t="s">
        <v>59</v>
      </c>
      <c r="R138" s="20" t="s">
        <v>34</v>
      </c>
      <c r="S138" s="20" t="s">
        <v>95</v>
      </c>
      <c r="T138" s="33">
        <v>3600</v>
      </c>
      <c r="U138" s="33"/>
      <c r="V138" s="33">
        <v>3096</v>
      </c>
      <c r="W138" s="33"/>
      <c r="X138" s="33">
        <v>504</v>
      </c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>
        <v>6907</v>
      </c>
      <c r="AX138" s="33"/>
      <c r="AY138" s="33">
        <v>5940</v>
      </c>
      <c r="AZ138" s="33"/>
      <c r="BA138" s="34"/>
      <c r="BB138" s="35"/>
      <c r="BC138" s="34"/>
      <c r="BD138" s="34"/>
      <c r="BE138" s="36"/>
      <c r="BF138" s="34"/>
      <c r="BG138" s="35"/>
      <c r="BH138" s="34"/>
      <c r="BI138" s="34"/>
      <c r="BJ138" s="36"/>
    </row>
    <row r="139" spans="1:62" ht="22.2" customHeight="1" x14ac:dyDescent="0.3">
      <c r="A139" s="24" t="s">
        <v>246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39">
        <f>AI69+AI11</f>
        <v>87363.78</v>
      </c>
      <c r="AJ139" s="39">
        <f t="shared" ref="AJ139:BJ139" si="0">AJ69+AJ11</f>
        <v>0</v>
      </c>
      <c r="AK139" s="39">
        <f t="shared" si="0"/>
        <v>2998.08</v>
      </c>
      <c r="AL139" s="39">
        <f t="shared" si="0"/>
        <v>0</v>
      </c>
      <c r="AM139" s="39">
        <f t="shared" si="0"/>
        <v>0</v>
      </c>
      <c r="AN139" s="39">
        <f t="shared" si="0"/>
        <v>0</v>
      </c>
      <c r="AO139" s="39">
        <f t="shared" si="0"/>
        <v>0</v>
      </c>
      <c r="AP139" s="39">
        <f t="shared" si="0"/>
        <v>0</v>
      </c>
      <c r="AQ139" s="39">
        <f t="shared" si="0"/>
        <v>0</v>
      </c>
      <c r="AR139" s="39">
        <f t="shared" si="0"/>
        <v>0</v>
      </c>
      <c r="AS139" s="39">
        <f t="shared" si="0"/>
        <v>0</v>
      </c>
      <c r="AT139" s="39">
        <f t="shared" si="0"/>
        <v>0</v>
      </c>
      <c r="AU139" s="39">
        <f t="shared" si="0"/>
        <v>0</v>
      </c>
      <c r="AV139" s="39">
        <f t="shared" si="0"/>
        <v>0</v>
      </c>
      <c r="AW139" s="39">
        <f t="shared" si="0"/>
        <v>89990.2</v>
      </c>
      <c r="AX139" s="38">
        <f t="shared" si="0"/>
        <v>0</v>
      </c>
      <c r="AY139" s="38">
        <f t="shared" si="0"/>
        <v>5940</v>
      </c>
      <c r="AZ139" s="38">
        <f t="shared" si="0"/>
        <v>0</v>
      </c>
      <c r="BA139" s="38">
        <f t="shared" si="0"/>
        <v>0</v>
      </c>
      <c r="BB139" s="38">
        <f t="shared" si="0"/>
        <v>0</v>
      </c>
      <c r="BC139" s="38">
        <f t="shared" si="0"/>
        <v>0</v>
      </c>
      <c r="BD139" s="38">
        <f t="shared" si="0"/>
        <v>0</v>
      </c>
      <c r="BE139" s="38">
        <f t="shared" si="0"/>
        <v>0</v>
      </c>
      <c r="BF139" s="38">
        <f t="shared" si="0"/>
        <v>0</v>
      </c>
      <c r="BG139" s="38">
        <f t="shared" si="0"/>
        <v>0</v>
      </c>
      <c r="BH139" s="38">
        <f t="shared" si="0"/>
        <v>0</v>
      </c>
      <c r="BI139" s="38">
        <f t="shared" si="0"/>
        <v>0</v>
      </c>
      <c r="BJ139" s="38">
        <f t="shared" si="0"/>
        <v>0</v>
      </c>
    </row>
  </sheetData>
  <mergeCells count="52">
    <mergeCell ref="AJ7:AJ8"/>
    <mergeCell ref="BC7:BC8"/>
    <mergeCell ref="AU7:AU8"/>
    <mergeCell ref="AF7:AF8"/>
    <mergeCell ref="A7:A8"/>
    <mergeCell ref="AS7:AS8"/>
    <mergeCell ref="T7:T8"/>
    <mergeCell ref="B7:P8"/>
    <mergeCell ref="AK7:AK8"/>
    <mergeCell ref="Y7:Y8"/>
    <mergeCell ref="Q7:Q8"/>
    <mergeCell ref="U7:U8"/>
    <mergeCell ref="S7:S8"/>
    <mergeCell ref="R7:R8"/>
    <mergeCell ref="W7:W8"/>
    <mergeCell ref="V7:V8"/>
    <mergeCell ref="AC7:AC8"/>
    <mergeCell ref="AH7:AH8"/>
    <mergeCell ref="X7:X8"/>
    <mergeCell ref="AE7:AE8"/>
    <mergeCell ref="BJ7:BJ8"/>
    <mergeCell ref="BH7:BH8"/>
    <mergeCell ref="AL7:AL8"/>
    <mergeCell ref="BA7:BA8"/>
    <mergeCell ref="BB7:BB8"/>
    <mergeCell ref="BF7:BF8"/>
    <mergeCell ref="AZ7:AZ8"/>
    <mergeCell ref="AP7:AP8"/>
    <mergeCell ref="AY7:AY8"/>
    <mergeCell ref="AV7:AV8"/>
    <mergeCell ref="BI7:BI8"/>
    <mergeCell ref="AX7:AX8"/>
    <mergeCell ref="AM7:AM8"/>
    <mergeCell ref="AR7:AR8"/>
    <mergeCell ref="AO7:AO8"/>
    <mergeCell ref="AQ7:AQ8"/>
    <mergeCell ref="AI1:AX1"/>
    <mergeCell ref="R3:AX3"/>
    <mergeCell ref="S4:AX4"/>
    <mergeCell ref="A5:AX5"/>
    <mergeCell ref="BG7:BG8"/>
    <mergeCell ref="Z7:Z8"/>
    <mergeCell ref="AB7:AB8"/>
    <mergeCell ref="AA7:AA8"/>
    <mergeCell ref="AI7:AI8"/>
    <mergeCell ref="AN7:AN8"/>
    <mergeCell ref="BD7:BD8"/>
    <mergeCell ref="AW7:AW8"/>
    <mergeCell ref="AD7:AD8"/>
    <mergeCell ref="AT7:AT8"/>
    <mergeCell ref="AG7:AG8"/>
    <mergeCell ref="BE7:BE8"/>
  </mergeCells>
  <pageMargins left="0.51181102362204722" right="0.11811023622047245" top="0.45" bottom="0.3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rep:2.55.0.1146</dc:description>
  <cp:lastModifiedBy>Петрова Ольга Владимировна</cp:lastModifiedBy>
  <cp:lastPrinted>2023-10-23T09:18:14Z</cp:lastPrinted>
  <dcterms:created xsi:type="dcterms:W3CDTF">2023-10-22T13:40:03Z</dcterms:created>
  <dcterms:modified xsi:type="dcterms:W3CDTF">2023-11-16T09:08:22Z</dcterms:modified>
</cp:coreProperties>
</file>