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1 Бюджет 2024\Приложения - ноябрь3\Ноябрь 14\"/>
    </mc:Choice>
  </mc:AlternateContent>
  <bookViews>
    <workbookView xWindow="0" yWindow="0" windowWidth="23040" windowHeight="7704"/>
  </bookViews>
  <sheets>
    <sheet name="2024 -2026" sheetId="4" r:id="rId1"/>
  </sheets>
  <definedNames>
    <definedName name="_xlnm.Print_Titles" localSheetId="0">'2024 -2026'!$10:$10</definedName>
  </definedNames>
  <calcPr calcId="162913"/>
</workbook>
</file>

<file path=xl/calcChain.xml><?xml version="1.0" encoding="utf-8"?>
<calcChain xmlns="http://schemas.openxmlformats.org/spreadsheetml/2006/main">
  <c r="B14" i="4" l="1"/>
  <c r="B26" i="4" s="1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C23" i="4"/>
  <c r="D23" i="4"/>
  <c r="E23" i="4"/>
  <c r="F23" i="4"/>
  <c r="F13" i="4" s="1"/>
  <c r="F12" i="4" s="1"/>
  <c r="G23" i="4"/>
  <c r="H23" i="4"/>
  <c r="I23" i="4"/>
  <c r="J23" i="4"/>
  <c r="J13" i="4" s="1"/>
  <c r="J12" i="4" s="1"/>
  <c r="K23" i="4"/>
  <c r="L23" i="4"/>
  <c r="M23" i="4"/>
  <c r="N23" i="4"/>
  <c r="N13" i="4" s="1"/>
  <c r="N12" i="4" s="1"/>
  <c r="O23" i="4"/>
  <c r="P23" i="4"/>
  <c r="D13" i="4"/>
  <c r="D12" i="4" s="1"/>
  <c r="H13" i="4"/>
  <c r="H12" i="4" s="1"/>
  <c r="L13" i="4"/>
  <c r="L12" i="4" s="1"/>
  <c r="P13" i="4"/>
  <c r="P12" i="4" s="1"/>
  <c r="C14" i="4"/>
  <c r="C13" i="4" s="1"/>
  <c r="C12" i="4" s="1"/>
  <c r="D14" i="4"/>
  <c r="E14" i="4"/>
  <c r="F14" i="4"/>
  <c r="G14" i="4"/>
  <c r="G13" i="4" s="1"/>
  <c r="G12" i="4" s="1"/>
  <c r="H14" i="4"/>
  <c r="I14" i="4"/>
  <c r="J14" i="4"/>
  <c r="K14" i="4"/>
  <c r="K13" i="4" s="1"/>
  <c r="K12" i="4" s="1"/>
  <c r="L14" i="4"/>
  <c r="M14" i="4"/>
  <c r="N14" i="4"/>
  <c r="O14" i="4"/>
  <c r="O13" i="4" s="1"/>
  <c r="O12" i="4" s="1"/>
  <c r="P14" i="4"/>
  <c r="R23" i="4"/>
  <c r="Q23" i="4"/>
  <c r="R14" i="4"/>
  <c r="R13" i="4" s="1"/>
  <c r="R12" i="4" s="1"/>
  <c r="R26" i="4" s="1"/>
  <c r="Q14" i="4"/>
  <c r="Q13" i="4" s="1"/>
  <c r="Q12" i="4" s="1"/>
  <c r="Q26" i="4" s="1"/>
  <c r="B13" i="4" l="1"/>
  <c r="B12" i="4" s="1"/>
  <c r="M13" i="4"/>
  <c r="M12" i="4" s="1"/>
  <c r="I13" i="4"/>
  <c r="I12" i="4" s="1"/>
  <c r="E13" i="4"/>
  <c r="E12" i="4" s="1"/>
</calcChain>
</file>

<file path=xl/sharedStrings.xml><?xml version="1.0" encoding="utf-8"?>
<sst xmlns="http://schemas.openxmlformats.org/spreadsheetml/2006/main" count="45" uniqueCount="31">
  <si>
    <t>Наименование</t>
  </si>
  <si>
    <t>Программная часть сельских поселений</t>
  </si>
  <si>
    <t>Муниципальная программа Сусанинского сельского поселения "Социально-экономическое развитие муниципального образования "Сусанинское сельское поселение"</t>
  </si>
  <si>
    <t>Комплексы процессных мероприятий</t>
  </si>
  <si>
    <t>Комплекс процессных мероприятий "Стимулирование экономической активности"</t>
  </si>
  <si>
    <t>Комплекс процессных мероприятий "Обеспечение безопасности на территории"</t>
  </si>
  <si>
    <t>Комплекс процессных мероприятий "Благоустройство территории"</t>
  </si>
  <si>
    <t>Комплекс процессных мероприятий "Развитие культуры, организация праздничных мероприятий"</t>
  </si>
  <si>
    <t>Комплекс процессных мероприятий "Развитие физической культуры, спорта и молодежной политики"</t>
  </si>
  <si>
    <t>Комплекс процессных мероприятий "Содержание автомобильных дорог"</t>
  </si>
  <si>
    <t>Комплекс процессных мероприятий "Жилищно-коммунальное хозяйство"</t>
  </si>
  <si>
    <t>Комплекс процессных мероприятий "Энергосбережение и обеспечение энергоэффективности"</t>
  </si>
  <si>
    <t>Всего</t>
  </si>
  <si>
    <t>к решению Совета  депутатов</t>
  </si>
  <si>
    <t>МО «Сусанинское  сельское  поселение»</t>
  </si>
  <si>
    <t>Бюджет 2025 года (тыс.рублей)</t>
  </si>
  <si>
    <t>Приложение  № 15</t>
  </si>
  <si>
    <t>Постановление администрации Сусанинского сельского поселения  от 09.10.2020 года № 350 ( с  изменениями)</t>
  </si>
  <si>
    <t>Распределение бюджетных ассигнований  на реализацию муниципальной программы  "Социально-экономическое развитие муниципального  образования "Сусанинское сельское поселение"" из бюджета муниципального  образования "Сусанинское сельское поселение" на плановый период 2025  и 2026 годов</t>
  </si>
  <si>
    <t>Бюджет 2026 года (тыс.рублей)</t>
  </si>
  <si>
    <t>Отраслевые  проекты</t>
  </si>
  <si>
    <t>Отраслевой  проект "Благоустройство  сельских территорий"</t>
  </si>
  <si>
    <t>Отраслевой  проект "Эффективное обращение с отходами производства и потребления"</t>
  </si>
  <si>
    <t>Бюджет 2024 года (тыс.рублей)</t>
  </si>
  <si>
    <t>400</t>
  </si>
  <si>
    <t>16000</t>
  </si>
  <si>
    <t>3300</t>
  </si>
  <si>
    <t>3004,3</t>
  </si>
  <si>
    <t>407,9</t>
  </si>
  <si>
    <t>3600</t>
  </si>
  <si>
    <t>от 14 ноября   2023 года № 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</si>
</sst>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"/>
    <numFmt numFmtId="165" formatCode="#,##0.0"/>
  </numFmts>
  <fonts count="16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2" borderId="1"/>
  </cellStyleXfs>
  <cellXfs count="27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2" borderId="1" xfId="1"/>
    <xf numFmtId="0" fontId="10" fillId="2" borderId="1" xfId="1" applyFont="1" applyBorder="1" applyAlignment="1"/>
    <xf numFmtId="0" fontId="11" fillId="0" borderId="0" xfId="0" applyFont="1"/>
    <xf numFmtId="0" fontId="9" fillId="0" borderId="0" xfId="0" applyFont="1"/>
    <xf numFmtId="0" fontId="10" fillId="2" borderId="1" xfId="1" applyFont="1" applyAlignment="1">
      <alignment vertical="center"/>
    </xf>
    <xf numFmtId="0" fontId="4" fillId="2" borderId="2" xfId="0" applyNumberFormat="1" applyFont="1" applyFill="1" applyBorder="1" applyAlignment="1">
      <alignment vertical="center" wrapText="1"/>
    </xf>
    <xf numFmtId="165" fontId="4" fillId="2" borderId="2" xfId="0" applyNumberFormat="1" applyFont="1" applyFill="1" applyBorder="1" applyAlignment="1">
      <alignment horizontal="right" vertical="center" wrapText="1"/>
    </xf>
    <xf numFmtId="0" fontId="14" fillId="2" borderId="2" xfId="0" applyNumberFormat="1" applyFont="1" applyFill="1" applyBorder="1" applyAlignment="1">
      <alignment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165" fontId="14" fillId="2" borderId="2" xfId="0" applyNumberFormat="1" applyFont="1" applyFill="1" applyBorder="1" applyAlignment="1">
      <alignment horizontal="right" vertical="center" wrapText="1"/>
    </xf>
    <xf numFmtId="0" fontId="15" fillId="2" borderId="2" xfId="0" applyNumberFormat="1" applyFont="1" applyFill="1" applyBorder="1" applyAlignment="1">
      <alignment vertical="center" wrapText="1"/>
    </xf>
    <xf numFmtId="165" fontId="14" fillId="2" borderId="2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Border="1" applyAlignment="1" applyProtection="1">
      <alignment horizontal="center" vertical="center" wrapText="1"/>
    </xf>
    <xf numFmtId="0" fontId="10" fillId="2" borderId="1" xfId="1" applyFont="1" applyAlignment="1">
      <alignment horizontal="right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13" fillId="2" borderId="1" xfId="1" applyFont="1" applyAlignment="1">
      <alignment horizontal="right" vertical="center"/>
    </xf>
    <xf numFmtId="0" fontId="4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topLeftCell="A4" workbookViewId="0">
      <selection activeCell="Q5" sqref="Q5"/>
    </sheetView>
  </sheetViews>
  <sheetFormatPr defaultRowHeight="14.4" customHeight="1" x14ac:dyDescent="0.3"/>
  <cols>
    <col min="1" max="1" width="79.44140625" customWidth="1"/>
    <col min="2" max="2" width="17.109375" style="9" customWidth="1"/>
    <col min="3" max="16" width="8" style="9" hidden="1" customWidth="1"/>
    <col min="17" max="17" width="16.77734375" customWidth="1"/>
    <col min="18" max="18" width="16.21875" customWidth="1"/>
  </cols>
  <sheetData>
    <row r="1" spans="1:18" ht="15.6" x14ac:dyDescent="0.3">
      <c r="A1" s="1"/>
      <c r="B1" s="10"/>
      <c r="C1" s="11"/>
      <c r="D1" s="23"/>
      <c r="E1" s="23"/>
      <c r="F1" s="23"/>
      <c r="G1" s="12"/>
      <c r="H1" s="13"/>
      <c r="I1" s="13"/>
      <c r="J1" s="13"/>
      <c r="K1" s="13"/>
      <c r="L1" s="13"/>
      <c r="M1" s="13"/>
      <c r="N1" s="13"/>
      <c r="O1" s="13"/>
      <c r="P1" s="13"/>
      <c r="Q1" s="25" t="s">
        <v>16</v>
      </c>
      <c r="R1" s="25"/>
    </row>
    <row r="2" spans="1:18" ht="15.6" x14ac:dyDescent="0.3">
      <c r="A2" s="1"/>
      <c r="B2" s="10"/>
      <c r="C2" s="14"/>
      <c r="D2" s="14"/>
      <c r="E2" s="14"/>
      <c r="F2" s="14"/>
      <c r="G2" s="12"/>
      <c r="H2" s="13"/>
      <c r="I2" s="13"/>
      <c r="J2" s="13"/>
      <c r="K2" s="13"/>
      <c r="L2" s="13"/>
      <c r="M2" s="13"/>
      <c r="N2" s="13"/>
      <c r="O2" s="13"/>
      <c r="P2" s="13"/>
      <c r="Q2" s="25" t="s">
        <v>13</v>
      </c>
      <c r="R2" s="25"/>
    </row>
    <row r="3" spans="1:18" ht="15.6" x14ac:dyDescent="0.3">
      <c r="A3" s="1"/>
      <c r="B3" s="25" t="s">
        <v>14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15.6" x14ac:dyDescent="0.3">
      <c r="A4" s="1"/>
      <c r="B4" s="10"/>
      <c r="C4" s="11"/>
      <c r="D4" s="14"/>
      <c r="E4" s="14"/>
      <c r="F4" s="14"/>
      <c r="G4" s="12"/>
      <c r="H4" s="13"/>
      <c r="I4" s="13"/>
      <c r="J4" s="13"/>
      <c r="K4" s="13"/>
      <c r="L4" s="13"/>
      <c r="M4" s="13"/>
      <c r="N4" s="13"/>
      <c r="O4" s="13"/>
      <c r="P4" s="13"/>
      <c r="Q4" s="25" t="s">
        <v>30</v>
      </c>
      <c r="R4" s="25"/>
    </row>
    <row r="5" spans="1:18" ht="15.6" x14ac:dyDescent="0.3">
      <c r="A5" s="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2"/>
    </row>
    <row r="6" spans="1:18" ht="59.85" customHeight="1" x14ac:dyDescent="0.3">
      <c r="A6" s="26" t="s">
        <v>18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17.100000000000001" customHeight="1" x14ac:dyDescent="0.3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4"/>
    </row>
    <row r="8" spans="1:18" ht="14.4" customHeight="1" x14ac:dyDescent="0.3">
      <c r="A8" s="24" t="s">
        <v>0</v>
      </c>
      <c r="B8" s="22" t="s">
        <v>23</v>
      </c>
      <c r="C8" s="22" t="s">
        <v>15</v>
      </c>
      <c r="D8" s="22" t="s">
        <v>15</v>
      </c>
      <c r="E8" s="22" t="s">
        <v>15</v>
      </c>
      <c r="F8" s="22" t="s">
        <v>15</v>
      </c>
      <c r="G8" s="22" t="s">
        <v>15</v>
      </c>
      <c r="H8" s="22" t="s">
        <v>15</v>
      </c>
      <c r="I8" s="22" t="s">
        <v>15</v>
      </c>
      <c r="J8" s="22" t="s">
        <v>15</v>
      </c>
      <c r="K8" s="22" t="s">
        <v>15</v>
      </c>
      <c r="L8" s="22" t="s">
        <v>15</v>
      </c>
      <c r="M8" s="22" t="s">
        <v>15</v>
      </c>
      <c r="N8" s="22" t="s">
        <v>15</v>
      </c>
      <c r="O8" s="22" t="s">
        <v>15</v>
      </c>
      <c r="P8" s="22" t="s">
        <v>15</v>
      </c>
      <c r="Q8" s="22" t="s">
        <v>15</v>
      </c>
      <c r="R8" s="22" t="s">
        <v>19</v>
      </c>
    </row>
    <row r="9" spans="1:18" ht="14.4" customHeight="1" x14ac:dyDescent="0.3">
      <c r="A9" s="24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18" ht="15.6" hidden="1" x14ac:dyDescent="0.3">
      <c r="A10" s="5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5"/>
    </row>
    <row r="11" spans="1:18" ht="31.2" x14ac:dyDescent="0.3">
      <c r="A11" s="20" t="s">
        <v>17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5"/>
    </row>
    <row r="12" spans="1:18" ht="22.8" customHeight="1" x14ac:dyDescent="0.3">
      <c r="A12" s="15" t="s">
        <v>1</v>
      </c>
      <c r="B12" s="16">
        <f t="shared" ref="B12:P12" si="0">B13</f>
        <v>67303.100000000006</v>
      </c>
      <c r="C12" s="16">
        <f t="shared" si="0"/>
        <v>0</v>
      </c>
      <c r="D12" s="16">
        <f t="shared" si="0"/>
        <v>0</v>
      </c>
      <c r="E12" s="16">
        <f t="shared" si="0"/>
        <v>0</v>
      </c>
      <c r="F12" s="16">
        <f t="shared" si="0"/>
        <v>0</v>
      </c>
      <c r="G12" s="16">
        <f t="shared" si="0"/>
        <v>0</v>
      </c>
      <c r="H12" s="16">
        <f t="shared" si="0"/>
        <v>0</v>
      </c>
      <c r="I12" s="16">
        <f t="shared" si="0"/>
        <v>0</v>
      </c>
      <c r="J12" s="16">
        <f t="shared" si="0"/>
        <v>0</v>
      </c>
      <c r="K12" s="16">
        <f t="shared" si="0"/>
        <v>0</v>
      </c>
      <c r="L12" s="16">
        <f t="shared" si="0"/>
        <v>0</v>
      </c>
      <c r="M12" s="16">
        <f t="shared" si="0"/>
        <v>0</v>
      </c>
      <c r="N12" s="16">
        <f t="shared" si="0"/>
        <v>0</v>
      </c>
      <c r="O12" s="16">
        <f t="shared" si="0"/>
        <v>0</v>
      </c>
      <c r="P12" s="16">
        <f t="shared" si="0"/>
        <v>0</v>
      </c>
      <c r="Q12" s="16">
        <f>Q13</f>
        <v>63444.800000000003</v>
      </c>
      <c r="R12" s="16">
        <f>R13</f>
        <v>66240.899999999994</v>
      </c>
    </row>
    <row r="13" spans="1:18" ht="52.2" x14ac:dyDescent="0.3">
      <c r="A13" s="15" t="s">
        <v>2</v>
      </c>
      <c r="B13" s="16">
        <f t="shared" ref="B13:P13" si="1">B14+B23</f>
        <v>67303.100000000006</v>
      </c>
      <c r="C13" s="16">
        <f t="shared" si="1"/>
        <v>0</v>
      </c>
      <c r="D13" s="16">
        <f t="shared" si="1"/>
        <v>0</v>
      </c>
      <c r="E13" s="16">
        <f t="shared" si="1"/>
        <v>0</v>
      </c>
      <c r="F13" s="16">
        <f t="shared" si="1"/>
        <v>0</v>
      </c>
      <c r="G13" s="16">
        <f t="shared" si="1"/>
        <v>0</v>
      </c>
      <c r="H13" s="16">
        <f t="shared" si="1"/>
        <v>0</v>
      </c>
      <c r="I13" s="16">
        <f t="shared" si="1"/>
        <v>0</v>
      </c>
      <c r="J13" s="16">
        <f t="shared" si="1"/>
        <v>0</v>
      </c>
      <c r="K13" s="16">
        <f t="shared" si="1"/>
        <v>0</v>
      </c>
      <c r="L13" s="16">
        <f t="shared" si="1"/>
        <v>0</v>
      </c>
      <c r="M13" s="16">
        <f t="shared" si="1"/>
        <v>0</v>
      </c>
      <c r="N13" s="16">
        <f t="shared" si="1"/>
        <v>0</v>
      </c>
      <c r="O13" s="16">
        <f t="shared" si="1"/>
        <v>0</v>
      </c>
      <c r="P13" s="16">
        <f t="shared" si="1"/>
        <v>0</v>
      </c>
      <c r="Q13" s="16">
        <f>Q14+Q23</f>
        <v>63444.800000000003</v>
      </c>
      <c r="R13" s="16">
        <f>R14+R23</f>
        <v>66240.899999999994</v>
      </c>
    </row>
    <row r="14" spans="1:18" ht="27.6" customHeight="1" x14ac:dyDescent="0.3">
      <c r="A14" s="15" t="s">
        <v>3</v>
      </c>
      <c r="B14" s="16">
        <f>B15+B16+B17+B18+B19+B20+B21+B22</f>
        <v>63295.200000000004</v>
      </c>
      <c r="C14" s="16">
        <f t="shared" ref="C14:P14" si="2">SUM(C15:C22)</f>
        <v>0</v>
      </c>
      <c r="D14" s="16">
        <f t="shared" si="2"/>
        <v>0</v>
      </c>
      <c r="E14" s="16">
        <f t="shared" si="2"/>
        <v>0</v>
      </c>
      <c r="F14" s="16">
        <f t="shared" si="2"/>
        <v>0</v>
      </c>
      <c r="G14" s="16">
        <f t="shared" si="2"/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16">
        <f t="shared" si="2"/>
        <v>0</v>
      </c>
      <c r="L14" s="16">
        <f t="shared" si="2"/>
        <v>0</v>
      </c>
      <c r="M14" s="16">
        <f t="shared" si="2"/>
        <v>0</v>
      </c>
      <c r="N14" s="16">
        <f t="shared" si="2"/>
        <v>0</v>
      </c>
      <c r="O14" s="16">
        <f t="shared" si="2"/>
        <v>0</v>
      </c>
      <c r="P14" s="16">
        <f t="shared" si="2"/>
        <v>0</v>
      </c>
      <c r="Q14" s="16">
        <f>SUM(Q15:Q22)</f>
        <v>63094.5</v>
      </c>
      <c r="R14" s="16">
        <f>SUM(R15:R22)</f>
        <v>59333.9</v>
      </c>
    </row>
    <row r="15" spans="1:18" ht="36" x14ac:dyDescent="0.3">
      <c r="A15" s="17" t="s">
        <v>4</v>
      </c>
      <c r="B15" s="19">
        <v>420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19">
        <v>420</v>
      </c>
      <c r="R15" s="19">
        <v>420</v>
      </c>
    </row>
    <row r="16" spans="1:18" ht="36" x14ac:dyDescent="0.3">
      <c r="A16" s="17" t="s">
        <v>5</v>
      </c>
      <c r="B16" s="19" t="s">
        <v>24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19">
        <v>400</v>
      </c>
      <c r="R16" s="19">
        <v>400</v>
      </c>
    </row>
    <row r="17" spans="1:18" ht="27" customHeight="1" x14ac:dyDescent="0.3">
      <c r="A17" s="17" t="s">
        <v>6</v>
      </c>
      <c r="B17" s="19">
        <v>21848.799999999999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19">
        <v>23590.2</v>
      </c>
      <c r="R17" s="19">
        <v>21663</v>
      </c>
    </row>
    <row r="18" spans="1:18" ht="36" x14ac:dyDescent="0.3">
      <c r="A18" s="17" t="s">
        <v>7</v>
      </c>
      <c r="B18" s="19" t="s">
        <v>25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19">
        <v>16100</v>
      </c>
      <c r="R18" s="19">
        <v>14500</v>
      </c>
    </row>
    <row r="19" spans="1:18" ht="36.6" customHeight="1" x14ac:dyDescent="0.3">
      <c r="A19" s="17" t="s">
        <v>8</v>
      </c>
      <c r="B19" s="19" t="s">
        <v>26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19">
        <v>3380</v>
      </c>
      <c r="R19" s="19">
        <v>3180</v>
      </c>
    </row>
    <row r="20" spans="1:18" ht="33" customHeight="1" x14ac:dyDescent="0.3">
      <c r="A20" s="17" t="s">
        <v>9</v>
      </c>
      <c r="B20" s="19">
        <v>18122.099999999999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19">
        <v>16200</v>
      </c>
      <c r="R20" s="19">
        <v>16200</v>
      </c>
    </row>
    <row r="21" spans="1:18" ht="36" x14ac:dyDescent="0.3">
      <c r="A21" s="17" t="s">
        <v>10</v>
      </c>
      <c r="B21" s="19" t="s">
        <v>27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19">
        <v>2804.3</v>
      </c>
      <c r="R21" s="19">
        <v>2770.9</v>
      </c>
    </row>
    <row r="22" spans="1:18" ht="36" x14ac:dyDescent="0.3">
      <c r="A22" s="17" t="s">
        <v>11</v>
      </c>
      <c r="B22" s="19">
        <v>200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19">
        <v>200</v>
      </c>
      <c r="R22" s="19">
        <v>200</v>
      </c>
    </row>
    <row r="23" spans="1:18" ht="25.8" customHeight="1" x14ac:dyDescent="0.3">
      <c r="A23" s="15" t="s">
        <v>20</v>
      </c>
      <c r="B23" s="16">
        <v>4007.9</v>
      </c>
      <c r="C23" s="16">
        <f t="shared" ref="C23:P23" si="3">SUM(C24:C25)</f>
        <v>0</v>
      </c>
      <c r="D23" s="16">
        <f t="shared" si="3"/>
        <v>0</v>
      </c>
      <c r="E23" s="16">
        <f t="shared" si="3"/>
        <v>0</v>
      </c>
      <c r="F23" s="16">
        <f t="shared" si="3"/>
        <v>0</v>
      </c>
      <c r="G23" s="16">
        <f t="shared" si="3"/>
        <v>0</v>
      </c>
      <c r="H23" s="16">
        <f t="shared" si="3"/>
        <v>0</v>
      </c>
      <c r="I23" s="16">
        <f t="shared" si="3"/>
        <v>0</v>
      </c>
      <c r="J23" s="16">
        <f t="shared" si="3"/>
        <v>0</v>
      </c>
      <c r="K23" s="16">
        <f t="shared" si="3"/>
        <v>0</v>
      </c>
      <c r="L23" s="16">
        <f t="shared" si="3"/>
        <v>0</v>
      </c>
      <c r="M23" s="16">
        <f t="shared" si="3"/>
        <v>0</v>
      </c>
      <c r="N23" s="16">
        <f t="shared" si="3"/>
        <v>0</v>
      </c>
      <c r="O23" s="16">
        <f t="shared" si="3"/>
        <v>0</v>
      </c>
      <c r="P23" s="16">
        <f t="shared" si="3"/>
        <v>0</v>
      </c>
      <c r="Q23" s="16">
        <f>SUM(Q24:Q25)</f>
        <v>350.3</v>
      </c>
      <c r="R23" s="16">
        <f>SUM(R24:R25)</f>
        <v>6907</v>
      </c>
    </row>
    <row r="24" spans="1:18" ht="29.4" customHeight="1" x14ac:dyDescent="0.3">
      <c r="A24" s="17" t="s">
        <v>21</v>
      </c>
      <c r="B24" s="19" t="s">
        <v>28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9">
        <v>350.3</v>
      </c>
      <c r="R24" s="19"/>
    </row>
    <row r="25" spans="1:18" ht="36" x14ac:dyDescent="0.3">
      <c r="A25" s="17" t="s">
        <v>22</v>
      </c>
      <c r="B25" s="19" t="s">
        <v>29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9"/>
      <c r="R25" s="19">
        <v>6907</v>
      </c>
    </row>
    <row r="26" spans="1:18" ht="21.6" customHeight="1" x14ac:dyDescent="0.3">
      <c r="A26" s="15" t="s">
        <v>12</v>
      </c>
      <c r="B26" s="16">
        <f>B23+B14</f>
        <v>67303.100000000006</v>
      </c>
      <c r="C26" s="16">
        <f t="shared" ref="C26:P26" si="4">C12</f>
        <v>0</v>
      </c>
      <c r="D26" s="16">
        <f t="shared" si="4"/>
        <v>0</v>
      </c>
      <c r="E26" s="16">
        <f t="shared" si="4"/>
        <v>0</v>
      </c>
      <c r="F26" s="16">
        <f t="shared" si="4"/>
        <v>0</v>
      </c>
      <c r="G26" s="16">
        <f t="shared" si="4"/>
        <v>0</v>
      </c>
      <c r="H26" s="16">
        <f t="shared" si="4"/>
        <v>0</v>
      </c>
      <c r="I26" s="16">
        <f t="shared" si="4"/>
        <v>0</v>
      </c>
      <c r="J26" s="16">
        <f t="shared" si="4"/>
        <v>0</v>
      </c>
      <c r="K26" s="16">
        <f t="shared" si="4"/>
        <v>0</v>
      </c>
      <c r="L26" s="16">
        <f t="shared" si="4"/>
        <v>0</v>
      </c>
      <c r="M26" s="16">
        <f t="shared" si="4"/>
        <v>0</v>
      </c>
      <c r="N26" s="16">
        <f t="shared" si="4"/>
        <v>0</v>
      </c>
      <c r="O26" s="16">
        <f t="shared" si="4"/>
        <v>0</v>
      </c>
      <c r="P26" s="16">
        <f t="shared" si="4"/>
        <v>0</v>
      </c>
      <c r="Q26" s="16">
        <f>Q12</f>
        <v>63444.800000000003</v>
      </c>
      <c r="R26" s="16">
        <f>R12</f>
        <v>66240.899999999994</v>
      </c>
    </row>
  </sheetData>
  <mergeCells count="24">
    <mergeCell ref="A6:R6"/>
    <mergeCell ref="D1:F1"/>
    <mergeCell ref="Q1:R1"/>
    <mergeCell ref="Q2:R2"/>
    <mergeCell ref="B3:R3"/>
    <mergeCell ref="Q4:R4"/>
    <mergeCell ref="A8:A9"/>
    <mergeCell ref="Q8:Q9"/>
    <mergeCell ref="R8:R9"/>
    <mergeCell ref="B8:B9"/>
    <mergeCell ref="C8:C9"/>
    <mergeCell ref="D8:D9"/>
    <mergeCell ref="E8:E9"/>
    <mergeCell ref="F8:F9"/>
    <mergeCell ref="G8:G9"/>
    <mergeCell ref="N8:N9"/>
    <mergeCell ref="O8:O9"/>
    <mergeCell ref="P8:P9"/>
    <mergeCell ref="H8:H9"/>
    <mergeCell ref="I8:I9"/>
    <mergeCell ref="J8:J9"/>
    <mergeCell ref="K8:K9"/>
    <mergeCell ref="L8:L9"/>
    <mergeCell ref="M8:M9"/>
  </mergeCells>
  <pageMargins left="0.42" right="0.13" top="0.5" bottom="0.24" header="0" footer="0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2024 -2026</vt:lpstr>
      <vt:lpstr>'2024 -2026'!Заголовки_для_печати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rep:2.54.0.420</dc:description>
  <cp:lastModifiedBy>Петрова Ольга Владимировна</cp:lastModifiedBy>
  <cp:lastPrinted>2023-11-14T11:39:52Z</cp:lastPrinted>
  <dcterms:created xsi:type="dcterms:W3CDTF">2021-12-10T10:41:04Z</dcterms:created>
  <dcterms:modified xsi:type="dcterms:W3CDTF">2023-11-16T09:11:43Z</dcterms:modified>
</cp:coreProperties>
</file>