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all_doc\ДЛЯ Никанорова Вадима Александровича\01. СОВЕТ ДЕПУТАТОВ 3-4 созыв\сессия 2023 год\13. 30.11.2023\Решения\Бюджет 2024-2026 годов\"/>
    </mc:Choice>
  </mc:AlternateContent>
  <bookViews>
    <workbookView xWindow="0" yWindow="0" windowWidth="23040" windowHeight="7704" activeTab="1"/>
  </bookViews>
  <sheets>
    <sheet name="2024" sheetId="4" r:id="rId1"/>
    <sheet name="2025 -2026" sheetId="5" r:id="rId2"/>
  </sheets>
  <definedNames>
    <definedName name="_xlnm.Print_Titles" localSheetId="0">'2024'!$10:$10</definedName>
    <definedName name="_xlnm.Print_Titles" localSheetId="1">'2025 -2026'!$10:$10</definedName>
  </definedNames>
  <calcPr calcId="162913"/>
</workbook>
</file>

<file path=xl/calcChain.xml><?xml version="1.0" encoding="utf-8"?>
<calcChain xmlns="http://schemas.openxmlformats.org/spreadsheetml/2006/main">
  <c r="Q26" i="5" l="1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Q17" i="5"/>
  <c r="Q13" i="5" s="1"/>
  <c r="Q12" i="5" s="1"/>
  <c r="Q29" i="5" s="1"/>
  <c r="P17" i="5"/>
  <c r="P13" i="5" s="1"/>
  <c r="P12" i="5" s="1"/>
  <c r="P29" i="5" s="1"/>
  <c r="O17" i="5"/>
  <c r="O13" i="5" s="1"/>
  <c r="O12" i="5" s="1"/>
  <c r="O29" i="5" s="1"/>
  <c r="N17" i="5"/>
  <c r="N13" i="5" s="1"/>
  <c r="N12" i="5" s="1"/>
  <c r="N29" i="5" s="1"/>
  <c r="M17" i="5"/>
  <c r="M13" i="5" s="1"/>
  <c r="M12" i="5" s="1"/>
  <c r="M29" i="5" s="1"/>
  <c r="L17" i="5"/>
  <c r="K17" i="5"/>
  <c r="K13" i="5" s="1"/>
  <c r="K12" i="5" s="1"/>
  <c r="K29" i="5" s="1"/>
  <c r="J17" i="5"/>
  <c r="J13" i="5" s="1"/>
  <c r="J12" i="5" s="1"/>
  <c r="J29" i="5" s="1"/>
  <c r="I17" i="5"/>
  <c r="I13" i="5" s="1"/>
  <c r="I12" i="5" s="1"/>
  <c r="I29" i="5" s="1"/>
  <c r="H17" i="5"/>
  <c r="H13" i="5" s="1"/>
  <c r="H12" i="5" s="1"/>
  <c r="H29" i="5" s="1"/>
  <c r="G17" i="5"/>
  <c r="G13" i="5" s="1"/>
  <c r="G12" i="5" s="1"/>
  <c r="G29" i="5" s="1"/>
  <c r="F17" i="5"/>
  <c r="F13" i="5" s="1"/>
  <c r="F12" i="5" s="1"/>
  <c r="F29" i="5" s="1"/>
  <c r="E17" i="5"/>
  <c r="E13" i="5" s="1"/>
  <c r="E12" i="5" s="1"/>
  <c r="E29" i="5" s="1"/>
  <c r="D17" i="5"/>
  <c r="D13" i="5" s="1"/>
  <c r="D12" i="5" s="1"/>
  <c r="D29" i="5" s="1"/>
  <c r="C17" i="5"/>
  <c r="C13" i="5" s="1"/>
  <c r="C12" i="5" s="1"/>
  <c r="C29" i="5" s="1"/>
  <c r="B17" i="5"/>
  <c r="B13" i="5" s="1"/>
  <c r="B12" i="5" s="1"/>
  <c r="B29" i="5" s="1"/>
  <c r="L13" i="5"/>
  <c r="L12" i="5" s="1"/>
  <c r="L29" i="5" s="1"/>
  <c r="B15" i="4" l="1"/>
  <c r="B14" i="4" s="1"/>
  <c r="B17" i="4" l="1"/>
  <c r="B13" i="4" l="1"/>
  <c r="B12" i="4" s="1"/>
  <c r="B29" i="4" s="1"/>
</calcChain>
</file>

<file path=xl/sharedStrings.xml><?xml version="1.0" encoding="utf-8"?>
<sst xmlns="http://schemas.openxmlformats.org/spreadsheetml/2006/main" count="70" uniqueCount="34">
  <si>
    <t>Наименование</t>
  </si>
  <si>
    <t>Программная часть сельских поселений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</si>
  <si>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</si>
  <si>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Комплексы процессных мероприятий</t>
  </si>
  <si>
    <t>Комплекс процессных мероприятий "Стимулирование экономической активности"</t>
  </si>
  <si>
    <t>Комплекс процессных мероприятий "Обеспечение безопасности на территории"</t>
  </si>
  <si>
    <t>Комплекс процессных мероприятий "Благоустройство территории"</t>
  </si>
  <si>
    <t>Комплекс процессных мероприятий "Развитие культуры, организация праздничных мероприятий"</t>
  </si>
  <si>
    <t>Комплекс процессных мероприятий "Развитие физической культуры, спорта и молодежной политики"</t>
  </si>
  <si>
    <t>Комплекс процессных мероприятий "Содержание автомобильных дорог"</t>
  </si>
  <si>
    <t>Комплекс процессных мероприятий "Жилищно-коммунальное хозяйство"</t>
  </si>
  <si>
    <t>Комплекс процессных мероприятий "Энергосбережение и обеспечение энергоэффективности"</t>
  </si>
  <si>
    <t>Всего</t>
  </si>
  <si>
    <t>к решению Совета  депутатов</t>
  </si>
  <si>
    <t>МО «Сусанинское  сельское  поселение»</t>
  </si>
  <si>
    <t>Бюджет 2025 года (тыс.рублей)</t>
  </si>
  <si>
    <t>Приложение  № 15</t>
  </si>
  <si>
    <t>Распределение бюджетных ассигнований  на реализацию муниципальной программы  "Социально-экономическое развитие муниципального  образования "Сусанинское сельское поселение"" из бюджета муниципального  образования "Сусанинское сельское поселение" на плановый период 2025  и 2026 годов</t>
  </si>
  <si>
    <t>Отраслевые  проекты</t>
  </si>
  <si>
    <t>Отраслевой  проект "Благоустройство  сельских территорий"</t>
  </si>
  <si>
    <t>Отраслевой  проект "Эффективное обращение с отходами производства и потребления"</t>
  </si>
  <si>
    <t>3004,3</t>
  </si>
  <si>
    <t>407,9</t>
  </si>
  <si>
    <t>3600</t>
  </si>
  <si>
    <t>Региональные проекты</t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</si>
  <si>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</si>
  <si>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</si>
  <si>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Распределение бюджетных ассигнований  на реализацию муниципальной программы  "Социально-экономическое развитие муниципального  образования "Сусанинское сельское поселение"" из бюджета муниципального  образования "Сусанинское сельское поселение" на 2024 год</t>
  </si>
  <si>
    <t>Бюджет 2024 года, (тыс.рублей)</t>
  </si>
  <si>
    <t>Приложение  № 16</t>
  </si>
  <si>
    <t>Бюджет 2025 года, (тыс.рублей)</t>
  </si>
  <si>
    <t>Бюджет 2026 года, (тыс.рублей)</t>
  </si>
  <si>
    <t>от  30 ноября   2023 года № 197</t>
  </si>
  <si>
    <t>Постановление администрации Сусанинского сельского поселения  от 09.10.2020 года № 350 ( с  изменениями и дополнениями)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</si>
</sst>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#,##0.0"/>
  </numFmts>
  <fonts count="18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2" borderId="1"/>
  </cellStyleXfs>
  <cellXfs count="34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1" xfId="1" applyFont="1" applyBorder="1" applyAlignment="1"/>
    <xf numFmtId="0" fontId="11" fillId="0" borderId="0" xfId="0" applyFont="1"/>
    <xf numFmtId="0" fontId="9" fillId="0" borderId="0" xfId="0" applyFont="1"/>
    <xf numFmtId="0" fontId="10" fillId="2" borderId="1" xfId="1" applyFont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14" fillId="2" borderId="2" xfId="0" applyNumberFormat="1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right" vertical="center" wrapText="1"/>
    </xf>
    <xf numFmtId="0" fontId="15" fillId="2" borderId="2" xfId="0" applyNumberFormat="1" applyFont="1" applyFill="1" applyBorder="1" applyAlignment="1">
      <alignment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0" fontId="13" fillId="2" borderId="1" xfId="1" applyFont="1" applyAlignment="1">
      <alignment horizontal="right" vertical="center"/>
    </xf>
    <xf numFmtId="0" fontId="16" fillId="2" borderId="2" xfId="0" applyNumberFormat="1" applyFont="1" applyFill="1" applyBorder="1" applyAlignment="1">
      <alignment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13" fillId="2" borderId="1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Alignment="1">
      <alignment horizontal="right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Border="1" applyAlignment="1" applyProtection="1">
      <alignment horizontal="center" vertical="center" wrapText="1"/>
    </xf>
    <xf numFmtId="164" fontId="12" fillId="0" borderId="3" xfId="0" applyNumberFormat="1" applyFont="1" applyBorder="1" applyAlignment="1" applyProtection="1">
      <alignment horizontal="center" vertical="center" wrapText="1"/>
    </xf>
    <xf numFmtId="164" fontId="17" fillId="0" borderId="3" xfId="0" applyNumberFormat="1" applyFont="1" applyBorder="1" applyAlignment="1" applyProtection="1">
      <alignment horizontal="center" vertical="center" wrapText="1"/>
    </xf>
    <xf numFmtId="0" fontId="10" fillId="2" borderId="1" xfId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workbookViewId="0">
      <selection activeCell="A11" sqref="A11"/>
    </sheetView>
  </sheetViews>
  <sheetFormatPr defaultRowHeight="14.4" customHeight="1" x14ac:dyDescent="0.3"/>
  <cols>
    <col min="1" max="1" width="79.44140625" customWidth="1"/>
    <col min="2" max="2" width="27.109375" style="9" customWidth="1"/>
  </cols>
  <sheetData>
    <row r="1" spans="1:2" ht="15.6" x14ac:dyDescent="0.3">
      <c r="A1" s="1"/>
      <c r="B1" s="21" t="s">
        <v>16</v>
      </c>
    </row>
    <row r="2" spans="1:2" ht="15.6" x14ac:dyDescent="0.3">
      <c r="A2" s="1"/>
      <c r="B2" s="26" t="s">
        <v>13</v>
      </c>
    </row>
    <row r="3" spans="1:2" ht="15.6" x14ac:dyDescent="0.3">
      <c r="A3" s="28" t="s">
        <v>14</v>
      </c>
      <c r="B3" s="28"/>
    </row>
    <row r="4" spans="1:2" ht="14.4" customHeight="1" x14ac:dyDescent="0.3">
      <c r="A4" s="28" t="s">
        <v>32</v>
      </c>
      <c r="B4" s="28"/>
    </row>
    <row r="5" spans="1:2" ht="15.6" x14ac:dyDescent="0.3">
      <c r="A5" s="1"/>
      <c r="B5" s="6"/>
    </row>
    <row r="6" spans="1:2" ht="72.599999999999994" customHeight="1" x14ac:dyDescent="0.3">
      <c r="A6" s="27" t="s">
        <v>27</v>
      </c>
      <c r="B6" s="27"/>
    </row>
    <row r="7" spans="1:2" ht="17.100000000000001" customHeight="1" x14ac:dyDescent="0.3">
      <c r="A7" s="3"/>
      <c r="B7" s="7"/>
    </row>
    <row r="8" spans="1:2" ht="14.4" customHeight="1" x14ac:dyDescent="0.3">
      <c r="A8" s="29" t="s">
        <v>0</v>
      </c>
      <c r="B8" s="30" t="s">
        <v>28</v>
      </c>
    </row>
    <row r="9" spans="1:2" ht="14.4" customHeight="1" x14ac:dyDescent="0.3">
      <c r="A9" s="29"/>
      <c r="B9" s="30"/>
    </row>
    <row r="10" spans="1:2" ht="15.6" hidden="1" x14ac:dyDescent="0.3">
      <c r="A10" s="5"/>
      <c r="B10" s="8"/>
    </row>
    <row r="11" spans="1:2" ht="31.2" x14ac:dyDescent="0.3">
      <c r="A11" s="19" t="s">
        <v>33</v>
      </c>
      <c r="B11" s="8"/>
    </row>
    <row r="12" spans="1:2" ht="22.8" customHeight="1" x14ac:dyDescent="0.3">
      <c r="A12" s="14" t="s">
        <v>1</v>
      </c>
      <c r="B12" s="15">
        <f t="shared" ref="B12" si="0">B13</f>
        <v>75547.000000000015</v>
      </c>
    </row>
    <row r="13" spans="1:2" ht="52.2" x14ac:dyDescent="0.3">
      <c r="A13" s="14" t="s">
        <v>2</v>
      </c>
      <c r="B13" s="15">
        <f>B17+B26+B14</f>
        <v>75547.000000000015</v>
      </c>
    </row>
    <row r="14" spans="1:2" ht="17.399999999999999" x14ac:dyDescent="0.3">
      <c r="A14" s="22" t="s">
        <v>24</v>
      </c>
      <c r="B14" s="15">
        <f>B15</f>
        <v>11624.4</v>
      </c>
    </row>
    <row r="15" spans="1:2" ht="18" x14ac:dyDescent="0.3">
      <c r="A15" s="16" t="s">
        <v>25</v>
      </c>
      <c r="B15" s="18">
        <f>B16</f>
        <v>11624.4</v>
      </c>
    </row>
    <row r="16" spans="1:2" ht="18" x14ac:dyDescent="0.3">
      <c r="A16" s="16" t="s">
        <v>26</v>
      </c>
      <c r="B16" s="18">
        <v>11624.4</v>
      </c>
    </row>
    <row r="17" spans="1:2" ht="27.6" customHeight="1" x14ac:dyDescent="0.3">
      <c r="A17" s="14" t="s">
        <v>3</v>
      </c>
      <c r="B17" s="15">
        <f>B18+B19+B20+B21+B22+B23+B24+B25</f>
        <v>59914.700000000012</v>
      </c>
    </row>
    <row r="18" spans="1:2" ht="36" x14ac:dyDescent="0.3">
      <c r="A18" s="16" t="s">
        <v>4</v>
      </c>
      <c r="B18" s="18">
        <v>420</v>
      </c>
    </row>
    <row r="19" spans="1:2" ht="36" x14ac:dyDescent="0.3">
      <c r="A19" s="16" t="s">
        <v>5</v>
      </c>
      <c r="B19" s="18">
        <v>400</v>
      </c>
    </row>
    <row r="20" spans="1:2" ht="27" customHeight="1" x14ac:dyDescent="0.3">
      <c r="A20" s="16" t="s">
        <v>6</v>
      </c>
      <c r="B20" s="18">
        <v>21848.799999999999</v>
      </c>
    </row>
    <row r="21" spans="1:2" ht="36" x14ac:dyDescent="0.3">
      <c r="A21" s="16" t="s">
        <v>7</v>
      </c>
      <c r="B21" s="18">
        <v>16000</v>
      </c>
    </row>
    <row r="22" spans="1:2" ht="36.6" customHeight="1" x14ac:dyDescent="0.3">
      <c r="A22" s="16" t="s">
        <v>8</v>
      </c>
      <c r="B22" s="18">
        <v>3553.9</v>
      </c>
    </row>
    <row r="23" spans="1:2" ht="33" customHeight="1" x14ac:dyDescent="0.3">
      <c r="A23" s="16" t="s">
        <v>9</v>
      </c>
      <c r="B23" s="18">
        <v>14487.7</v>
      </c>
    </row>
    <row r="24" spans="1:2" ht="36" x14ac:dyDescent="0.3">
      <c r="A24" s="16" t="s">
        <v>10</v>
      </c>
      <c r="B24" s="18" t="s">
        <v>21</v>
      </c>
    </row>
    <row r="25" spans="1:2" ht="36" x14ac:dyDescent="0.3">
      <c r="A25" s="16" t="s">
        <v>11</v>
      </c>
      <c r="B25" s="18">
        <v>200</v>
      </c>
    </row>
    <row r="26" spans="1:2" ht="25.8" customHeight="1" x14ac:dyDescent="0.3">
      <c r="A26" s="14" t="s">
        <v>18</v>
      </c>
      <c r="B26" s="15">
        <v>4007.9</v>
      </c>
    </row>
    <row r="27" spans="1:2" ht="29.4" customHeight="1" x14ac:dyDescent="0.3">
      <c r="A27" s="16" t="s">
        <v>19</v>
      </c>
      <c r="B27" s="18" t="s">
        <v>22</v>
      </c>
    </row>
    <row r="28" spans="1:2" ht="36" x14ac:dyDescent="0.3">
      <c r="A28" s="16" t="s">
        <v>20</v>
      </c>
      <c r="B28" s="18" t="s">
        <v>23</v>
      </c>
    </row>
    <row r="29" spans="1:2" ht="21.6" customHeight="1" x14ac:dyDescent="0.3">
      <c r="A29" s="14" t="s">
        <v>12</v>
      </c>
      <c r="B29" s="15">
        <f>B12</f>
        <v>75547.000000000015</v>
      </c>
    </row>
  </sheetData>
  <mergeCells count="5">
    <mergeCell ref="A6:B6"/>
    <mergeCell ref="A3:B3"/>
    <mergeCell ref="A8:A9"/>
    <mergeCell ref="B8:B9"/>
    <mergeCell ref="A4:B4"/>
  </mergeCells>
  <pageMargins left="0.96" right="0.13" top="0.5" bottom="0.24" header="0" footer="0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P4" sqref="P4:Q4"/>
    </sheetView>
  </sheetViews>
  <sheetFormatPr defaultRowHeight="14.4" customHeight="1" x14ac:dyDescent="0.3"/>
  <cols>
    <col min="1" max="1" width="79.44140625" customWidth="1"/>
    <col min="2" max="15" width="8" style="9" hidden="1" customWidth="1"/>
    <col min="16" max="16" width="16.77734375" customWidth="1"/>
    <col min="17" max="17" width="17.21875" customWidth="1"/>
  </cols>
  <sheetData>
    <row r="1" spans="1:17" ht="15.6" x14ac:dyDescent="0.3">
      <c r="A1" s="1"/>
      <c r="B1" s="10"/>
      <c r="C1" s="33"/>
      <c r="D1" s="33"/>
      <c r="E1" s="33"/>
      <c r="F1" s="11"/>
      <c r="G1" s="12"/>
      <c r="H1" s="12"/>
      <c r="I1" s="12"/>
      <c r="J1" s="12"/>
      <c r="K1" s="12"/>
      <c r="L1" s="12"/>
      <c r="M1" s="12"/>
      <c r="N1" s="12"/>
      <c r="O1" s="12"/>
      <c r="P1" s="28" t="s">
        <v>29</v>
      </c>
      <c r="Q1" s="28"/>
    </row>
    <row r="2" spans="1:17" ht="15.6" x14ac:dyDescent="0.3">
      <c r="A2" s="1"/>
      <c r="B2" s="13"/>
      <c r="C2" s="13"/>
      <c r="D2" s="13"/>
      <c r="E2" s="13"/>
      <c r="F2" s="11"/>
      <c r="G2" s="12"/>
      <c r="H2" s="12"/>
      <c r="I2" s="12"/>
      <c r="J2" s="12"/>
      <c r="K2" s="12"/>
      <c r="L2" s="12"/>
      <c r="M2" s="12"/>
      <c r="N2" s="12"/>
      <c r="O2" s="12"/>
      <c r="P2" s="28" t="s">
        <v>13</v>
      </c>
      <c r="Q2" s="28"/>
    </row>
    <row r="3" spans="1:17" ht="15.6" x14ac:dyDescent="0.3">
      <c r="A3" s="28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6" x14ac:dyDescent="0.3">
      <c r="A4" s="1"/>
      <c r="B4" s="10"/>
      <c r="C4" s="13"/>
      <c r="D4" s="13"/>
      <c r="E4" s="13"/>
      <c r="F4" s="11"/>
      <c r="G4" s="12"/>
      <c r="H4" s="12"/>
      <c r="I4" s="12"/>
      <c r="J4" s="12"/>
      <c r="K4" s="12"/>
      <c r="L4" s="12"/>
      <c r="M4" s="12"/>
      <c r="N4" s="12"/>
      <c r="O4" s="12"/>
      <c r="P4" s="28" t="s">
        <v>32</v>
      </c>
      <c r="Q4" s="28"/>
    </row>
    <row r="5" spans="1:17" ht="15.6" x14ac:dyDescent="0.3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"/>
    </row>
    <row r="6" spans="1:17" ht="73.2" customHeight="1" x14ac:dyDescent="0.3">
      <c r="A6" s="27" t="s">
        <v>17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17.100000000000001" customHeight="1" x14ac:dyDescent="0.3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4"/>
    </row>
    <row r="8" spans="1:17" ht="14.4" customHeight="1" x14ac:dyDescent="0.3">
      <c r="A8" s="29" t="s">
        <v>0</v>
      </c>
      <c r="B8" s="31" t="s">
        <v>15</v>
      </c>
      <c r="C8" s="31" t="s">
        <v>15</v>
      </c>
      <c r="D8" s="31" t="s">
        <v>15</v>
      </c>
      <c r="E8" s="31" t="s">
        <v>15</v>
      </c>
      <c r="F8" s="31" t="s">
        <v>15</v>
      </c>
      <c r="G8" s="31" t="s">
        <v>15</v>
      </c>
      <c r="H8" s="31" t="s">
        <v>15</v>
      </c>
      <c r="I8" s="31" t="s">
        <v>15</v>
      </c>
      <c r="J8" s="31" t="s">
        <v>15</v>
      </c>
      <c r="K8" s="31" t="s">
        <v>15</v>
      </c>
      <c r="L8" s="31" t="s">
        <v>15</v>
      </c>
      <c r="M8" s="31" t="s">
        <v>15</v>
      </c>
      <c r="N8" s="31" t="s">
        <v>15</v>
      </c>
      <c r="O8" s="31" t="s">
        <v>15</v>
      </c>
      <c r="P8" s="32" t="s">
        <v>30</v>
      </c>
      <c r="Q8" s="32" t="s">
        <v>31</v>
      </c>
    </row>
    <row r="9" spans="1:17" ht="24.6" customHeight="1" x14ac:dyDescent="0.3">
      <c r="A9" s="29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2"/>
      <c r="Q9" s="32"/>
    </row>
    <row r="10" spans="1:17" ht="0.6" customHeight="1" x14ac:dyDescent="0.3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23"/>
      <c r="Q10" s="24"/>
    </row>
    <row r="11" spans="1:17" ht="31.2" x14ac:dyDescent="0.3">
      <c r="A11" s="19" t="s">
        <v>33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5"/>
      <c r="Q11" s="25"/>
    </row>
    <row r="12" spans="1:17" ht="22.8" customHeight="1" x14ac:dyDescent="0.3">
      <c r="A12" s="14" t="s">
        <v>1</v>
      </c>
      <c r="B12" s="15">
        <f t="shared" ref="B12:O12" si="0">B13</f>
        <v>0</v>
      </c>
      <c r="C12" s="15">
        <f t="shared" si="0"/>
        <v>0</v>
      </c>
      <c r="D12" s="15">
        <f t="shared" si="0"/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 t="shared" si="0"/>
        <v>0</v>
      </c>
      <c r="K12" s="15">
        <f t="shared" si="0"/>
        <v>0</v>
      </c>
      <c r="L12" s="15">
        <f t="shared" si="0"/>
        <v>0</v>
      </c>
      <c r="M12" s="15">
        <f t="shared" si="0"/>
        <v>0</v>
      </c>
      <c r="N12" s="15">
        <f t="shared" si="0"/>
        <v>0</v>
      </c>
      <c r="O12" s="15">
        <f t="shared" si="0"/>
        <v>0</v>
      </c>
      <c r="P12" s="15">
        <f>P13</f>
        <v>61047.5</v>
      </c>
      <c r="Q12" s="15">
        <f>Q13</f>
        <v>61378.3</v>
      </c>
    </row>
    <row r="13" spans="1:17" ht="52.2" x14ac:dyDescent="0.3">
      <c r="A13" s="14" t="s">
        <v>2</v>
      </c>
      <c r="B13" s="15">
        <f t="shared" ref="B13:O13" si="1">B17+B26</f>
        <v>0</v>
      </c>
      <c r="C13" s="15">
        <f t="shared" si="1"/>
        <v>0</v>
      </c>
      <c r="D13" s="15">
        <f t="shared" si="1"/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  <c r="H13" s="15">
        <f t="shared" si="1"/>
        <v>0</v>
      </c>
      <c r="I13" s="15">
        <f t="shared" si="1"/>
        <v>0</v>
      </c>
      <c r="J13" s="15">
        <f t="shared" si="1"/>
        <v>0</v>
      </c>
      <c r="K13" s="15">
        <f t="shared" si="1"/>
        <v>0</v>
      </c>
      <c r="L13" s="15">
        <f t="shared" si="1"/>
        <v>0</v>
      </c>
      <c r="M13" s="15">
        <f t="shared" si="1"/>
        <v>0</v>
      </c>
      <c r="N13" s="15">
        <f t="shared" si="1"/>
        <v>0</v>
      </c>
      <c r="O13" s="15">
        <f t="shared" si="1"/>
        <v>0</v>
      </c>
      <c r="P13" s="15">
        <f>P17+P26</f>
        <v>61047.5</v>
      </c>
      <c r="Q13" s="15">
        <f>Q17+Q26</f>
        <v>61378.3</v>
      </c>
    </row>
    <row r="14" spans="1:17" ht="17.399999999999999" x14ac:dyDescent="0.3">
      <c r="A14" s="22" t="s">
        <v>24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8" x14ac:dyDescent="0.3">
      <c r="A15" s="16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ht="18" x14ac:dyDescent="0.3">
      <c r="A16" s="16" t="s">
        <v>26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ht="27.6" customHeight="1" x14ac:dyDescent="0.3">
      <c r="A17" s="14" t="s">
        <v>3</v>
      </c>
      <c r="B17" s="15">
        <f t="shared" ref="B17:O17" si="2">SUM(B18:B25)</f>
        <v>0</v>
      </c>
      <c r="C17" s="15">
        <f t="shared" si="2"/>
        <v>0</v>
      </c>
      <c r="D17" s="15">
        <f t="shared" si="2"/>
        <v>0</v>
      </c>
      <c r="E17" s="15">
        <f t="shared" si="2"/>
        <v>0</v>
      </c>
      <c r="F17" s="15">
        <f t="shared" si="2"/>
        <v>0</v>
      </c>
      <c r="G17" s="15">
        <f t="shared" si="2"/>
        <v>0</v>
      </c>
      <c r="H17" s="15">
        <f t="shared" si="2"/>
        <v>0</v>
      </c>
      <c r="I17" s="15">
        <f t="shared" si="2"/>
        <v>0</v>
      </c>
      <c r="J17" s="15">
        <f t="shared" si="2"/>
        <v>0</v>
      </c>
      <c r="K17" s="15">
        <f t="shared" si="2"/>
        <v>0</v>
      </c>
      <c r="L17" s="15">
        <f t="shared" si="2"/>
        <v>0</v>
      </c>
      <c r="M17" s="15">
        <f t="shared" si="2"/>
        <v>0</v>
      </c>
      <c r="N17" s="15">
        <f t="shared" si="2"/>
        <v>0</v>
      </c>
      <c r="O17" s="15">
        <f t="shared" si="2"/>
        <v>0</v>
      </c>
      <c r="P17" s="15">
        <f>SUM(P18:P25)</f>
        <v>60697.2</v>
      </c>
      <c r="Q17" s="15">
        <f>SUM(Q18:Q25)</f>
        <v>54471.3</v>
      </c>
    </row>
    <row r="18" spans="1:17" ht="36" x14ac:dyDescent="0.3">
      <c r="A18" s="16" t="s">
        <v>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8">
        <v>420</v>
      </c>
      <c r="Q18" s="18">
        <v>420</v>
      </c>
    </row>
    <row r="19" spans="1:17" ht="36" x14ac:dyDescent="0.3">
      <c r="A19" s="16" t="s">
        <v>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8">
        <v>400</v>
      </c>
      <c r="Q19" s="18">
        <v>400</v>
      </c>
    </row>
    <row r="20" spans="1:17" ht="27" customHeight="1" x14ac:dyDescent="0.3">
      <c r="A20" s="16" t="s">
        <v>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8">
        <v>23590.2</v>
      </c>
      <c r="Q20" s="18">
        <v>21663</v>
      </c>
    </row>
    <row r="21" spans="1:17" ht="36" x14ac:dyDescent="0.3">
      <c r="A21" s="16" t="s">
        <v>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8">
        <v>16100</v>
      </c>
      <c r="Q21" s="18">
        <v>14500</v>
      </c>
    </row>
    <row r="22" spans="1:17" ht="36.6" customHeight="1" x14ac:dyDescent="0.3">
      <c r="A22" s="16" t="s">
        <v>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8">
        <v>3380</v>
      </c>
      <c r="Q22" s="18">
        <v>3180</v>
      </c>
    </row>
    <row r="23" spans="1:17" ht="33" customHeight="1" x14ac:dyDescent="0.3">
      <c r="A23" s="16" t="s">
        <v>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18">
        <v>13802.7</v>
      </c>
      <c r="Q23" s="18">
        <v>11337.4</v>
      </c>
    </row>
    <row r="24" spans="1:17" ht="36" x14ac:dyDescent="0.3">
      <c r="A24" s="16" t="s">
        <v>10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8">
        <v>2804.3</v>
      </c>
      <c r="Q24" s="18">
        <v>2770.9</v>
      </c>
    </row>
    <row r="25" spans="1:17" ht="36" x14ac:dyDescent="0.3">
      <c r="A25" s="16" t="s">
        <v>11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8">
        <v>200</v>
      </c>
      <c r="Q25" s="18">
        <v>200</v>
      </c>
    </row>
    <row r="26" spans="1:17" ht="25.8" customHeight="1" x14ac:dyDescent="0.3">
      <c r="A26" s="14" t="s">
        <v>18</v>
      </c>
      <c r="B26" s="15">
        <f t="shared" ref="B26:O26" si="3">SUM(B27:B28)</f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 t="shared" si="3"/>
        <v>0</v>
      </c>
      <c r="O26" s="15">
        <f t="shared" si="3"/>
        <v>0</v>
      </c>
      <c r="P26" s="15">
        <f>SUM(P27:P28)</f>
        <v>350.3</v>
      </c>
      <c r="Q26" s="15">
        <f>SUM(Q27:Q28)</f>
        <v>6907</v>
      </c>
    </row>
    <row r="27" spans="1:17" ht="24" customHeight="1" x14ac:dyDescent="0.3">
      <c r="A27" s="16" t="s">
        <v>19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>
        <v>350.3</v>
      </c>
      <c r="Q27" s="18"/>
    </row>
    <row r="28" spans="1:17" ht="36" x14ac:dyDescent="0.3">
      <c r="A28" s="16" t="s">
        <v>20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8">
        <v>6907</v>
      </c>
    </row>
    <row r="29" spans="1:17" ht="21.6" customHeight="1" x14ac:dyDescent="0.3">
      <c r="A29" s="14" t="s">
        <v>12</v>
      </c>
      <c r="B29" s="15">
        <f t="shared" ref="B29:O29" si="4">B12</f>
        <v>0</v>
      </c>
      <c r="C29" s="15">
        <f t="shared" si="4"/>
        <v>0</v>
      </c>
      <c r="D29" s="15">
        <f t="shared" si="4"/>
        <v>0</v>
      </c>
      <c r="E29" s="15">
        <f t="shared" si="4"/>
        <v>0</v>
      </c>
      <c r="F29" s="15">
        <f t="shared" si="4"/>
        <v>0</v>
      </c>
      <c r="G29" s="15">
        <f t="shared" si="4"/>
        <v>0</v>
      </c>
      <c r="H29" s="15">
        <f t="shared" si="4"/>
        <v>0</v>
      </c>
      <c r="I29" s="15">
        <f t="shared" si="4"/>
        <v>0</v>
      </c>
      <c r="J29" s="15">
        <f t="shared" si="4"/>
        <v>0</v>
      </c>
      <c r="K29" s="15">
        <f t="shared" si="4"/>
        <v>0</v>
      </c>
      <c r="L29" s="15">
        <f t="shared" si="4"/>
        <v>0</v>
      </c>
      <c r="M29" s="15">
        <f t="shared" si="4"/>
        <v>0</v>
      </c>
      <c r="N29" s="15">
        <f t="shared" si="4"/>
        <v>0</v>
      </c>
      <c r="O29" s="15">
        <f t="shared" si="4"/>
        <v>0</v>
      </c>
      <c r="P29" s="15">
        <f>P12</f>
        <v>61047.5</v>
      </c>
      <c r="Q29" s="15">
        <f>Q12</f>
        <v>61378.3</v>
      </c>
    </row>
  </sheetData>
  <mergeCells count="23">
    <mergeCell ref="D8:D9"/>
    <mergeCell ref="E8:E9"/>
    <mergeCell ref="C1:E1"/>
    <mergeCell ref="P1:Q1"/>
    <mergeCell ref="P2:Q2"/>
    <mergeCell ref="P4:Q4"/>
    <mergeCell ref="A6:Q6"/>
    <mergeCell ref="A3:Q3"/>
    <mergeCell ref="L8:L9"/>
    <mergeCell ref="M8:M9"/>
    <mergeCell ref="N8:N9"/>
    <mergeCell ref="O8:O9"/>
    <mergeCell ref="P8:P9"/>
    <mergeCell ref="Q8:Q9"/>
    <mergeCell ref="F8:F9"/>
    <mergeCell ref="G8:G9"/>
    <mergeCell ref="H8:H9"/>
    <mergeCell ref="I8:I9"/>
    <mergeCell ref="J8:J9"/>
    <mergeCell ref="K8:K9"/>
    <mergeCell ref="A8:A9"/>
    <mergeCell ref="B8:B9"/>
    <mergeCell ref="C8:C9"/>
  </mergeCells>
  <pageMargins left="0.42" right="0.13" top="0.5" bottom="0.24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2024</vt:lpstr>
      <vt:lpstr>2025 -2026</vt:lpstr>
      <vt:lpstr>'2024'!Заголовки_для_печати</vt:lpstr>
      <vt:lpstr>'2025 -2026'!Заголовки_для_печати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rep:2.54.0.420</dc:description>
  <cp:lastModifiedBy>Петрова Ольга Владимировна</cp:lastModifiedBy>
  <cp:lastPrinted>2023-11-24T11:07:13Z</cp:lastPrinted>
  <dcterms:created xsi:type="dcterms:W3CDTF">2021-12-10T10:41:04Z</dcterms:created>
  <dcterms:modified xsi:type="dcterms:W3CDTF">2023-12-07T09:55:59Z</dcterms:modified>
</cp:coreProperties>
</file>