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4 год\6 20.06.2024\Исполнение бюджета за 2023 год\"/>
    </mc:Choice>
  </mc:AlternateContent>
  <bookViews>
    <workbookView xWindow="0" yWindow="0" windowWidth="22560" windowHeight="6108"/>
  </bookViews>
  <sheets>
    <sheet name="Безв.  (3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F32" i="3"/>
  <c r="F31" i="3"/>
  <c r="F29" i="3"/>
  <c r="E29" i="3"/>
  <c r="D29" i="3"/>
  <c r="F28" i="3"/>
  <c r="F27" i="3"/>
  <c r="E26" i="3"/>
  <c r="F26" i="3" s="1"/>
  <c r="D26" i="3"/>
  <c r="F25" i="3"/>
  <c r="F24" i="3"/>
  <c r="F23" i="3"/>
  <c r="F21" i="3"/>
  <c r="F19" i="3"/>
  <c r="F18" i="3"/>
  <c r="F16" i="3"/>
  <c r="E15" i="3"/>
  <c r="F15" i="3" s="1"/>
  <c r="D15" i="3"/>
  <c r="F14" i="3"/>
  <c r="E13" i="3"/>
  <c r="E12" i="3" s="1"/>
  <c r="D12" i="3"/>
  <c r="D11" i="3" s="1"/>
  <c r="F12" i="3" l="1"/>
  <c r="E11" i="3"/>
  <c r="F11" i="3" s="1"/>
  <c r="F13" i="3"/>
</calcChain>
</file>

<file path=xl/sharedStrings.xml><?xml version="1.0" encoding="utf-8"?>
<sst xmlns="http://schemas.openxmlformats.org/spreadsheetml/2006/main" count="55" uniqueCount="44">
  <si>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</si>
  <si>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</si>
  <si>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</si>
  <si>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</si>
  <si>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</si>
  <si>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</si>
  <si>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 2 02 15001 10 0000 </t>
  </si>
  <si>
    <t>Субсидии</t>
  </si>
  <si>
    <t>2 02 29999 10 0000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</si>
  <si>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</si>
  <si>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</si>
  <si>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</si>
  <si>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</si>
  <si>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</si>
  <si>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</si>
  <si>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 xml:space="preserve">2 02 49999 10 0000 </t>
  </si>
  <si>
    <t xml:space="preserve">% исполнения </t>
  </si>
  <si>
    <t xml:space="preserve">Дотации бюджетам сельских поселений на выравнивание бюджетной обеспеченности </t>
  </si>
  <si>
    <t>Прочие межбюджетные  трансферты на развитие физической культуры  и массового спорта  - код цели 36</t>
  </si>
  <si>
    <t>Прочие межбюджетные  трансферты на  трудоустройство несовершеннолетних  граждан -код цели 10</t>
  </si>
  <si>
    <t>Приложение  2.1</t>
  </si>
  <si>
    <t xml:space="preserve">БЕЗВОЗМЕЗДНЫЕ ПОСТУПЛЕНИЯ </t>
  </si>
  <si>
    <t>Иные межбюджетные трансферты</t>
  </si>
  <si>
    <t xml:space="preserve"> Субсидии на  трудоустройство несовершеннолетних  граждан -код цели 10</t>
  </si>
  <si>
    <t xml:space="preserve"> Субсидии на  поддержку деятельноти  молодежных общественных организаций - код цели 1061</t>
  </si>
  <si>
    <t>Субсидии на реализацию областного закона от 15.01.2019 года  № 03-оз - код цели 1077</t>
  </si>
  <si>
    <t>Субсидии на реализацию областного закона от 28.12.2018 года  №  147-оз - код цели 1083</t>
  </si>
  <si>
    <t>Субсидии на  поддержку развития общественной инфраструктуры - код цели 1089</t>
  </si>
  <si>
    <t>Субсидии на  осуществление капитальных вложений в объекты муниципальной собственности - код цели 32</t>
  </si>
  <si>
    <t>Субсидии на мероприяти по созданию мест (площадок) накопления    - код цели 1084</t>
  </si>
  <si>
    <t>Субсидии на обеспечение стимулирующих выплат работникам муниципальных учреждений культуры - 1022</t>
  </si>
  <si>
    <t xml:space="preserve">Субсидии на реализацию программ формирования современной городской среды   </t>
  </si>
  <si>
    <t>2 02 25555 10 0000</t>
  </si>
  <si>
    <t>Факт  за   2023 год, тыс.руб</t>
  </si>
  <si>
    <t>Бюджет 2023 года,тыс.руб</t>
  </si>
  <si>
    <t xml:space="preserve">Прочие межбюджетные  трансферты, передаваемые бюджетам сельских поселений </t>
  </si>
  <si>
    <t xml:space="preserve">Прочие межбюджетные  трансферты </t>
  </si>
  <si>
    <t>Субсидии на иероприятия по борьбе с борщевиком Сосновского</t>
  </si>
  <si>
    <t>Безвозмездные  поступления в бюджет  муниципального образова  за 2023  год</t>
  </si>
  <si>
    <t xml:space="preserve">Возврат остатков субсидий, субвенций и иных МБТ, имеющихназначение , прошлых лет </t>
  </si>
  <si>
    <t xml:space="preserve">2 19 60010 10 0000 </t>
  </si>
  <si>
    <t xml:space="preserve">  к  решению совета депутатов</t>
  </si>
  <si>
    <t xml:space="preserve">МО "Сусанинское сельское поселение" </t>
  </si>
  <si>
    <t>от 20.06.2024 года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</si>
</sst>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8" sqref="A8:F8"/>
    </sheetView>
  </sheetViews>
  <sheetFormatPr defaultRowHeight="13.2" x14ac:dyDescent="0.25"/>
  <cols>
    <col min="1" max="1" width="46.5546875" customWidth="1"/>
    <col min="2" max="2" width="13.77734375" customWidth="1"/>
    <col min="3" max="3" width="5.5546875" customWidth="1"/>
    <col min="4" max="4" width="11.44140625" customWidth="1"/>
    <col min="5" max="5" width="11.109375" customWidth="1"/>
    <col min="6" max="6" width="7.33203125" customWidth="1"/>
  </cols>
  <sheetData>
    <row r="1" spans="1:6" ht="13.8" customHeight="1" x14ac:dyDescent="0.25">
      <c r="B1" s="20"/>
      <c r="C1" s="20"/>
      <c r="D1" s="24" t="s">
        <v>20</v>
      </c>
      <c r="E1" s="24"/>
      <c r="F1" s="24"/>
    </row>
    <row r="2" spans="1:6" ht="13.8" customHeight="1" x14ac:dyDescent="0.25">
      <c r="B2" s="25" t="s">
        <v>41</v>
      </c>
      <c r="C2" s="25"/>
      <c r="D2" s="25"/>
      <c r="E2" s="25"/>
      <c r="F2" s="25"/>
    </row>
    <row r="3" spans="1:6" ht="13.8" customHeight="1" x14ac:dyDescent="0.25">
      <c r="B3" s="20"/>
      <c r="C3" s="25" t="s">
        <v>42</v>
      </c>
      <c r="D3" s="25"/>
      <c r="E3" s="25"/>
      <c r="F3" s="25"/>
    </row>
    <row r="4" spans="1:6" ht="13.8" x14ac:dyDescent="0.25">
      <c r="B4" s="20"/>
      <c r="C4" s="26" t="s">
        <v>43</v>
      </c>
      <c r="D4" s="26"/>
      <c r="E4" s="26"/>
      <c r="F4" s="26"/>
    </row>
    <row r="6" spans="1:6" ht="3" customHeight="1" x14ac:dyDescent="0.25"/>
    <row r="7" spans="1:6" hidden="1" x14ac:dyDescent="0.25"/>
    <row r="8" spans="1:6" ht="13.8" customHeight="1" x14ac:dyDescent="0.25">
      <c r="A8" s="27" t="s">
        <v>38</v>
      </c>
      <c r="B8" s="27"/>
      <c r="C8" s="27"/>
      <c r="D8" s="27"/>
      <c r="E8" s="27"/>
      <c r="F8" s="27"/>
    </row>
    <row r="9" spans="1:6" ht="15.6" x14ac:dyDescent="0.25">
      <c r="A9" s="1"/>
    </row>
    <row r="10" spans="1:6" ht="55.8" customHeight="1" x14ac:dyDescent="0.25">
      <c r="A10" s="2" t="s">
        <v>0</v>
      </c>
      <c r="B10" s="3" t="s">
        <v>1</v>
      </c>
      <c r="C10" s="4" t="s">
        <v>2</v>
      </c>
      <c r="D10" s="4" t="s">
        <v>34</v>
      </c>
      <c r="E10" s="4" t="s">
        <v>33</v>
      </c>
      <c r="F10" s="4" t="s">
        <v>16</v>
      </c>
    </row>
    <row r="11" spans="1:6" ht="22.8" customHeight="1" x14ac:dyDescent="0.25">
      <c r="A11" s="5" t="s">
        <v>21</v>
      </c>
      <c r="B11" s="3"/>
      <c r="C11" s="4"/>
      <c r="D11" s="23">
        <f>D12</f>
        <v>42938.6</v>
      </c>
      <c r="E11" s="23">
        <f>E12+E34</f>
        <v>26011.299999999996</v>
      </c>
      <c r="F11" s="16">
        <f>E11/D11*100</f>
        <v>60.577894947669449</v>
      </c>
    </row>
    <row r="12" spans="1:6" ht="26.4" x14ac:dyDescent="0.25">
      <c r="A12" s="5" t="s">
        <v>3</v>
      </c>
      <c r="B12" s="5"/>
      <c r="C12" s="6"/>
      <c r="D12" s="16">
        <f>D13+D15+D29+D26</f>
        <v>42938.6</v>
      </c>
      <c r="E12" s="16">
        <f>E13+E15+E26+E29</f>
        <v>42511.299999999996</v>
      </c>
      <c r="F12" s="16">
        <f>E12/D12*100</f>
        <v>99.004858099705146</v>
      </c>
    </row>
    <row r="13" spans="1:6" ht="26.4" x14ac:dyDescent="0.25">
      <c r="A13" s="7" t="s">
        <v>4</v>
      </c>
      <c r="B13" s="7" t="s">
        <v>5</v>
      </c>
      <c r="C13" s="6"/>
      <c r="D13" s="18">
        <v>8657</v>
      </c>
      <c r="E13" s="18">
        <f>E14</f>
        <v>8657</v>
      </c>
      <c r="F13" s="16">
        <f t="shared" ref="F13:F33" si="0">E13/D13*100</f>
        <v>100</v>
      </c>
    </row>
    <row r="14" spans="1:6" ht="26.4" x14ac:dyDescent="0.25">
      <c r="A14" s="8" t="s">
        <v>17</v>
      </c>
      <c r="B14" s="8" t="s">
        <v>6</v>
      </c>
      <c r="C14" s="9">
        <v>150</v>
      </c>
      <c r="D14" s="17">
        <v>8657</v>
      </c>
      <c r="E14" s="17">
        <v>8657</v>
      </c>
      <c r="F14" s="17">
        <f t="shared" si="0"/>
        <v>100</v>
      </c>
    </row>
    <row r="15" spans="1:6" ht="15.6" x14ac:dyDescent="0.25">
      <c r="A15" s="7" t="s">
        <v>7</v>
      </c>
      <c r="B15" s="7"/>
      <c r="C15" s="5"/>
      <c r="D15" s="16">
        <f>SUM(D16:D25)</f>
        <v>30568.000000000004</v>
      </c>
      <c r="E15" s="16">
        <f>SUM(E16:E25)</f>
        <v>30140.7</v>
      </c>
      <c r="F15" s="16">
        <f t="shared" si="0"/>
        <v>98.602132949489658</v>
      </c>
    </row>
    <row r="16" spans="1:6" ht="26.4" x14ac:dyDescent="0.25">
      <c r="A16" s="8" t="s">
        <v>31</v>
      </c>
      <c r="B16" s="11" t="s">
        <v>32</v>
      </c>
      <c r="C16" s="9"/>
      <c r="D16" s="17">
        <v>8000</v>
      </c>
      <c r="E16" s="10">
        <v>8000</v>
      </c>
      <c r="F16" s="17">
        <f>E16/D16*100</f>
        <v>100</v>
      </c>
    </row>
    <row r="17" spans="1:6" ht="26.4" x14ac:dyDescent="0.25">
      <c r="A17" s="8" t="s">
        <v>24</v>
      </c>
      <c r="B17" s="11" t="s">
        <v>8</v>
      </c>
      <c r="C17" s="9"/>
      <c r="D17" s="17">
        <v>98.6</v>
      </c>
      <c r="E17" s="17">
        <v>98.6</v>
      </c>
      <c r="F17" s="17">
        <v>0</v>
      </c>
    </row>
    <row r="18" spans="1:6" ht="26.4" x14ac:dyDescent="0.25">
      <c r="A18" s="8" t="s">
        <v>25</v>
      </c>
      <c r="B18" s="11" t="s">
        <v>8</v>
      </c>
      <c r="C18" s="8">
        <v>150</v>
      </c>
      <c r="D18" s="19">
        <v>1050.4000000000001</v>
      </c>
      <c r="E18" s="12">
        <v>1050.4000000000001</v>
      </c>
      <c r="F18" s="17">
        <f t="shared" si="0"/>
        <v>100</v>
      </c>
    </row>
    <row r="19" spans="1:6" ht="26.4" x14ac:dyDescent="0.25">
      <c r="A19" s="8" t="s">
        <v>26</v>
      </c>
      <c r="B19" s="11" t="s">
        <v>8</v>
      </c>
      <c r="C19" s="8">
        <v>150</v>
      </c>
      <c r="D19" s="19">
        <v>456.9</v>
      </c>
      <c r="E19" s="12">
        <v>456.9</v>
      </c>
      <c r="F19" s="17">
        <f t="shared" si="0"/>
        <v>100</v>
      </c>
    </row>
    <row r="20" spans="1:6" ht="26.4" x14ac:dyDescent="0.25">
      <c r="A20" s="8" t="s">
        <v>27</v>
      </c>
      <c r="B20" s="11" t="s">
        <v>8</v>
      </c>
      <c r="C20" s="9">
        <v>150</v>
      </c>
      <c r="D20" s="17">
        <v>2700</v>
      </c>
      <c r="E20" s="10">
        <v>2700</v>
      </c>
      <c r="F20" s="17">
        <v>0</v>
      </c>
    </row>
    <row r="21" spans="1:6" ht="25.8" customHeight="1" x14ac:dyDescent="0.25">
      <c r="A21" s="8" t="s">
        <v>30</v>
      </c>
      <c r="B21" s="11" t="s">
        <v>8</v>
      </c>
      <c r="C21" s="9">
        <v>150</v>
      </c>
      <c r="D21" s="17">
        <v>2993.1</v>
      </c>
      <c r="E21" s="10">
        <v>2993.1</v>
      </c>
      <c r="F21" s="17">
        <f t="shared" si="0"/>
        <v>100</v>
      </c>
    </row>
    <row r="22" spans="1:6" ht="26.4" x14ac:dyDescent="0.25">
      <c r="A22" s="8" t="s">
        <v>37</v>
      </c>
      <c r="B22" s="11" t="s">
        <v>8</v>
      </c>
      <c r="C22" s="9">
        <v>150</v>
      </c>
      <c r="D22" s="17">
        <v>241.6</v>
      </c>
      <c r="E22" s="10">
        <v>241.6</v>
      </c>
      <c r="F22" s="17">
        <v>241.6</v>
      </c>
    </row>
    <row r="23" spans="1:6" ht="26.4" x14ac:dyDescent="0.25">
      <c r="A23" s="8" t="s">
        <v>29</v>
      </c>
      <c r="B23" s="11" t="s">
        <v>8</v>
      </c>
      <c r="C23" s="9"/>
      <c r="D23" s="17">
        <v>5267.8</v>
      </c>
      <c r="E23" s="10">
        <v>4840.5</v>
      </c>
      <c r="F23" s="17">
        <f t="shared" si="0"/>
        <v>91.888454383233992</v>
      </c>
    </row>
    <row r="24" spans="1:6" ht="26.4" x14ac:dyDescent="0.25">
      <c r="A24" s="8" t="s">
        <v>23</v>
      </c>
      <c r="B24" s="11" t="s">
        <v>8</v>
      </c>
      <c r="C24" s="9">
        <v>150</v>
      </c>
      <c r="D24" s="17">
        <v>88.4</v>
      </c>
      <c r="E24" s="17">
        <v>88.4</v>
      </c>
      <c r="F24" s="17">
        <f>E24/D24*100</f>
        <v>100</v>
      </c>
    </row>
    <row r="25" spans="1:6" ht="26.4" x14ac:dyDescent="0.25">
      <c r="A25" s="8" t="s">
        <v>28</v>
      </c>
      <c r="B25" s="11" t="s">
        <v>8</v>
      </c>
      <c r="C25" s="9"/>
      <c r="D25" s="17">
        <v>9671.2000000000007</v>
      </c>
      <c r="E25" s="10">
        <v>9671.2000000000007</v>
      </c>
      <c r="F25" s="17">
        <f>E25/D25*100</f>
        <v>100</v>
      </c>
    </row>
    <row r="26" spans="1:6" ht="15.6" x14ac:dyDescent="0.25">
      <c r="A26" s="13" t="s">
        <v>9</v>
      </c>
      <c r="B26" s="8"/>
      <c r="C26" s="9"/>
      <c r="D26" s="16">
        <f>SUM(D27:D28)</f>
        <v>318.10000000000002</v>
      </c>
      <c r="E26" s="16">
        <f>SUM(E27:E28)</f>
        <v>318.10000000000002</v>
      </c>
      <c r="F26" s="16">
        <f t="shared" si="0"/>
        <v>100</v>
      </c>
    </row>
    <row r="27" spans="1:6" ht="52.8" x14ac:dyDescent="0.25">
      <c r="A27" s="11" t="s">
        <v>10</v>
      </c>
      <c r="B27" s="11" t="s">
        <v>11</v>
      </c>
      <c r="C27" s="9">
        <v>150</v>
      </c>
      <c r="D27" s="17">
        <v>314.60000000000002</v>
      </c>
      <c r="E27" s="17">
        <v>314.60000000000002</v>
      </c>
      <c r="F27" s="17">
        <f t="shared" si="0"/>
        <v>100</v>
      </c>
    </row>
    <row r="28" spans="1:6" ht="39.6" x14ac:dyDescent="0.25">
      <c r="A28" s="11" t="s">
        <v>12</v>
      </c>
      <c r="B28" s="11" t="s">
        <v>13</v>
      </c>
      <c r="C28" s="9">
        <v>150</v>
      </c>
      <c r="D28" s="17">
        <v>3.5</v>
      </c>
      <c r="E28" s="17">
        <v>3.5</v>
      </c>
      <c r="F28" s="17">
        <f t="shared" si="0"/>
        <v>100</v>
      </c>
    </row>
    <row r="29" spans="1:6" ht="26.4" x14ac:dyDescent="0.25">
      <c r="A29" s="7" t="s">
        <v>22</v>
      </c>
      <c r="B29" s="7" t="s">
        <v>14</v>
      </c>
      <c r="C29" s="14"/>
      <c r="D29" s="16">
        <f>SUM(D30:D33)</f>
        <v>3395.5</v>
      </c>
      <c r="E29" s="16">
        <f>SUM(E30:E33)</f>
        <v>3395.5</v>
      </c>
      <c r="F29" s="16">
        <f t="shared" si="0"/>
        <v>100</v>
      </c>
    </row>
    <row r="30" spans="1:6" ht="34.799999999999997" customHeight="1" x14ac:dyDescent="0.25">
      <c r="A30" s="8" t="s">
        <v>19</v>
      </c>
      <c r="B30" s="15" t="s">
        <v>15</v>
      </c>
      <c r="C30" s="8">
        <v>150</v>
      </c>
      <c r="D30" s="12">
        <v>50</v>
      </c>
      <c r="E30" s="12">
        <v>50</v>
      </c>
      <c r="F30" s="17"/>
    </row>
    <row r="31" spans="1:6" ht="35.4" customHeight="1" x14ac:dyDescent="0.25">
      <c r="A31" s="8" t="s">
        <v>18</v>
      </c>
      <c r="B31" s="15" t="s">
        <v>15</v>
      </c>
      <c r="C31" s="8">
        <v>150</v>
      </c>
      <c r="D31" s="12">
        <v>120</v>
      </c>
      <c r="E31" s="12">
        <v>120</v>
      </c>
      <c r="F31" s="17">
        <f t="shared" si="0"/>
        <v>100</v>
      </c>
    </row>
    <row r="32" spans="1:6" ht="26.4" customHeight="1" x14ac:dyDescent="0.25">
      <c r="A32" s="8" t="s">
        <v>36</v>
      </c>
      <c r="B32" s="15" t="s">
        <v>15</v>
      </c>
      <c r="C32" s="8">
        <v>150</v>
      </c>
      <c r="D32" s="12">
        <v>3088.9</v>
      </c>
      <c r="E32" s="12">
        <v>3088.9</v>
      </c>
      <c r="F32" s="17">
        <f t="shared" si="0"/>
        <v>100</v>
      </c>
    </row>
    <row r="33" spans="1:6" ht="27.6" x14ac:dyDescent="0.25">
      <c r="A33" s="8" t="s">
        <v>35</v>
      </c>
      <c r="B33" s="15" t="s">
        <v>15</v>
      </c>
      <c r="C33" s="8">
        <v>150</v>
      </c>
      <c r="D33" s="12">
        <v>136.6</v>
      </c>
      <c r="E33" s="12">
        <v>136.6</v>
      </c>
      <c r="F33" s="17">
        <f t="shared" si="0"/>
        <v>100</v>
      </c>
    </row>
    <row r="34" spans="1:6" ht="31.8" customHeight="1" x14ac:dyDescent="0.25">
      <c r="A34" s="7" t="s">
        <v>39</v>
      </c>
      <c r="B34" s="21" t="s">
        <v>40</v>
      </c>
      <c r="C34" s="7">
        <v>150</v>
      </c>
      <c r="D34" s="22"/>
      <c r="E34" s="22">
        <v>-16500</v>
      </c>
      <c r="F34" s="16"/>
    </row>
  </sheetData>
  <mergeCells count="5">
    <mergeCell ref="D1:F1"/>
    <mergeCell ref="B2:F2"/>
    <mergeCell ref="C3:F3"/>
    <mergeCell ref="C4:F4"/>
    <mergeCell ref="A8:F8"/>
  </mergeCells>
  <pageMargins left="0.47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2024-10-09T08:18:26Z</cp:lastPrinted>
  <dcterms:created xsi:type="dcterms:W3CDTF">2020-10-17T13:59:35Z</dcterms:created>
  <dcterms:modified xsi:type="dcterms:W3CDTF">2024-10-09T08:18:26Z</dcterms:modified>
</cp:coreProperties>
</file>