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3" sheetId="1" r:id="rId1"/>
    <sheet name="Лист1" sheetId="2" r:id="rId2"/>
  </sheets>
  <definedNames>
    <definedName name="_xlnm.Print_Area" localSheetId="0">'Приложение 3'!$A$1:$C$41</definedName>
  </definedNames>
  <calcPr fullCalcOnLoad="1"/>
</workbook>
</file>

<file path=xl/sharedStrings.xml><?xml version="1.0" encoding="utf-8"?>
<sst xmlns="http://schemas.openxmlformats.org/spreadsheetml/2006/main" count="81" uniqueCount="76">
  <si>
    <t>Код бюджетной классификации</t>
  </si>
  <si>
    <t>1 01 00000 00 0000 000</t>
  </si>
  <si>
    <t>1 01 02000 01 0000 110</t>
  </si>
  <si>
    <t>ВСЕГО ДОХОДОВ</t>
  </si>
  <si>
    <t>Налог на доходы физических лиц</t>
  </si>
  <si>
    <t>Источник доходов</t>
  </si>
  <si>
    <t>1 11 00000 00 0000 000</t>
  </si>
  <si>
    <t>БЕЗВОЗМЕЗДНЫЕ ПОСТУПЛЕНИЯ, в т.ч:</t>
  </si>
  <si>
    <t>НАЛОГИ НА ПРИБЫЛЬ, ДОХОДЫ:</t>
  </si>
  <si>
    <t>ДОХОДЫ ОТ ИСПОЛЬЗОВАНИЯ ИМУЩЕСТВА, НАХОДЯЩЕГОСЯ В ГОСУДАРСТВЕННОЙ И МУНИЦИПАЛЬНОЙ СОБСТВЕННОСТИ, в т.ч.: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</si>
  <si>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</si>
  <si>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</si>
  <si>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</si>
  <si>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</si>
  <si>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</si>
  <si>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</si>
  <si>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</si>
  <si>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</si>
  <si>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ПРОГНОЗИРУЕМЫЕ ПОСТУПЛЕНИЯ ДОХОДОВ</t>
  </si>
  <si>
    <t>Приложение  3</t>
  </si>
  <si>
    <t xml:space="preserve">Межбюджетные трансферты </t>
  </si>
  <si>
    <t xml:space="preserve"> </t>
  </si>
  <si>
    <t xml:space="preserve">  к решению совета депутатов </t>
  </si>
  <si>
    <t>Сумма  (тыс.руб.)</t>
  </si>
  <si>
    <t>Итого</t>
  </si>
  <si>
    <t>001</t>
  </si>
  <si>
    <t>Администрация ГМР</t>
  </si>
  <si>
    <t>220</t>
  </si>
  <si>
    <t>Соцзащита</t>
  </si>
  <si>
    <t>230</t>
  </si>
  <si>
    <t>Образование</t>
  </si>
  <si>
    <t>246</t>
  </si>
  <si>
    <t>Служба координации</t>
  </si>
  <si>
    <t>МБУ "Центр размещения рекламы"</t>
  </si>
  <si>
    <t>ИТОГО</t>
  </si>
  <si>
    <t>НАЛОГИ НА ИМУЩЕСТВО:</t>
  </si>
  <si>
    <t>1 06 00000 00 0000 110</t>
  </si>
  <si>
    <t>Налог на имущество  физических лиц</t>
  </si>
  <si>
    <t>1 06 01000 00 0000 110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</si>
  <si>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</si>
  <si>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</si>
  <si>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</si>
  <si>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</si>
  <si>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</si>
  <si>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</si>
  <si>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</si>
  <si>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1 06 06033 10 0000 110</t>
  </si>
  <si>
    <t xml:space="preserve">Земельный  налог с   физических лиц 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</si>
  <si>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</si>
  <si>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1 06 06040 00 0000 110</t>
  </si>
  <si>
    <t>1 06 06043 10 0000 110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</si>
  <si>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</si>
  <si>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</si>
  <si>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 от использования имущества, находящегося  в собственности сельских поселений (НАЙМ)
</t>
  </si>
  <si>
    <t>1 11 07045 10 0000 120</t>
  </si>
  <si>
    <t>1 13 00000 00 0000 130</t>
  </si>
  <si>
    <t>1 13 01995 10 0519 130</t>
  </si>
  <si>
    <t xml:space="preserve">Прочие доходы от оказания платных услуг (работ) получателями средств </t>
  </si>
  <si>
    <t>Субсидии из областного  бюджета</t>
  </si>
  <si>
    <t>Субвенции из областного бюджета: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</si>
  <si>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</si>
  <si>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субвенции бюджетам  сельских поселений на выполнение передаваемых полномочий субъектов Российской Федерации</t>
  </si>
  <si>
    <t xml:space="preserve">   МО "Сусанинское сельское поселение" 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</si>
  <si>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</si>
  <si>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>1 13 01995 10 0283 130</t>
  </si>
  <si>
    <t xml:space="preserve">от  2019  № </t>
  </si>
  <si>
    <t>В БЮДЖЕТ  МУНИЦИПАЛЬНОГО БРАЗОВАНИЯ "СУСАНИНСКОЕ СЕЛЬСКОЕ  ПОСЕЛЕНИЕ"  НА 2020 год</t>
  </si>
  <si>
    <t>2 00 00000 00 0000 150</t>
  </si>
  <si>
    <t>2 02 15001 10 0000 150</t>
  </si>
  <si>
    <t>2 02 20000 00 0000 150</t>
  </si>
  <si>
    <t>2 02 30000 00 0000 150</t>
  </si>
  <si>
    <t>2 02 30024 10 0000 150</t>
  </si>
  <si>
    <t>2 02 35118 10 0000 150</t>
  </si>
  <si>
    <t>2 02 40000 00 0000 150</t>
  </si>
  <si>
    <t>Дотация на выравнивание уровня бюджетной обеспеченности (ЛО)</t>
  </si>
  <si>
    <t>Дотация на выравнивание уровня бюджетной обеспеченности (ГМР)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</si>
</sst>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  <numFmt numFmtId="187" formatCode="#,##0.00&quot;р.&quot;"/>
    <numFmt numFmtId="188" formatCode="?"/>
    <numFmt numFmtId="189" formatCode="000000"/>
    <numFmt numFmtId="190" formatCode="0.00000"/>
    <numFmt numFmtId="191" formatCode="0.0000"/>
    <numFmt numFmtId="192" formatCode="0.000"/>
  </numFmts>
  <fonts count="45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5" fontId="1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185" fontId="2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vertical="center"/>
    </xf>
    <xf numFmtId="0" fontId="7" fillId="34" borderId="10" xfId="0" applyFont="1" applyFill="1" applyBorder="1" applyAlignment="1">
      <alignment/>
    </xf>
    <xf numFmtId="180" fontId="7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185" fontId="8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2.421875" style="9" customWidth="1"/>
    <col min="2" max="2" width="65.28125" style="9" customWidth="1"/>
    <col min="3" max="3" width="15.8515625" style="25" customWidth="1"/>
    <col min="4" max="16384" width="9.140625" style="9" customWidth="1"/>
  </cols>
  <sheetData>
    <row r="1" spans="2:3" ht="13.5">
      <c r="B1" s="42" t="s">
        <v>19</v>
      </c>
      <c r="C1" s="42"/>
    </row>
    <row r="2" spans="2:3" ht="13.5">
      <c r="B2" s="26"/>
      <c r="C2" s="16" t="s">
        <v>22</v>
      </c>
    </row>
    <row r="3" spans="2:3" ht="13.5">
      <c r="B3" s="26"/>
      <c r="C3" s="16" t="s">
        <v>62</v>
      </c>
    </row>
    <row r="4" spans="2:3" ht="13.5">
      <c r="B4" s="26"/>
      <c r="C4" s="16" t="s">
        <v>65</v>
      </c>
    </row>
    <row r="6" spans="1:3" ht="13.5">
      <c r="A6" s="41" t="s">
        <v>18</v>
      </c>
      <c r="B6" s="41"/>
      <c r="C6" s="41"/>
    </row>
    <row r="7" spans="1:3" ht="13.5">
      <c r="A7" s="41" t="s">
        <v>66</v>
      </c>
      <c r="B7" s="41"/>
      <c r="C7" s="41"/>
    </row>
    <row r="8" ht="15.75" customHeight="1">
      <c r="A8" s="10"/>
    </row>
    <row r="9" spans="1:3" ht="30" customHeight="1">
      <c r="A9" s="11" t="s">
        <v>0</v>
      </c>
      <c r="B9" s="12" t="s">
        <v>5</v>
      </c>
      <c r="C9" s="17" t="s">
        <v>23</v>
      </c>
    </row>
    <row r="10" spans="1:6" ht="13.5">
      <c r="A10" s="13">
        <v>1</v>
      </c>
      <c r="B10" s="13">
        <v>2</v>
      </c>
      <c r="C10" s="13">
        <v>3</v>
      </c>
      <c r="F10" s="9" t="s">
        <v>21</v>
      </c>
    </row>
    <row r="11" spans="1:3" ht="18" customHeight="1">
      <c r="A11" s="13"/>
      <c r="B11" s="6" t="s">
        <v>17</v>
      </c>
      <c r="C11" s="36">
        <f>SUM(C12+C25)</f>
        <v>56659.5</v>
      </c>
    </row>
    <row r="12" spans="1:3" ht="15">
      <c r="A12" s="13"/>
      <c r="B12" s="6" t="s">
        <v>10</v>
      </c>
      <c r="C12" s="36">
        <f>C13+C15+C17</f>
        <v>55179.5</v>
      </c>
    </row>
    <row r="13" spans="1:3" ht="15">
      <c r="A13" s="14" t="s">
        <v>1</v>
      </c>
      <c r="B13" s="1" t="s">
        <v>8</v>
      </c>
      <c r="C13" s="35">
        <f>C14</f>
        <v>9728</v>
      </c>
    </row>
    <row r="14" spans="1:3" ht="17.25" customHeight="1">
      <c r="A14" s="14" t="s">
        <v>2</v>
      </c>
      <c r="B14" s="2" t="s">
        <v>4</v>
      </c>
      <c r="C14" s="28">
        <v>9728</v>
      </c>
    </row>
    <row r="15" spans="1:3" ht="27">
      <c r="A15" s="14" t="s">
        <v>14</v>
      </c>
      <c r="B15" s="4" t="s">
        <v>13</v>
      </c>
      <c r="C15" s="35">
        <f>SUM(C16)</f>
        <v>3172</v>
      </c>
    </row>
    <row r="16" spans="1:3" ht="27">
      <c r="A16" s="14" t="s">
        <v>15</v>
      </c>
      <c r="B16" s="4" t="s">
        <v>16</v>
      </c>
      <c r="C16" s="28">
        <v>3172</v>
      </c>
    </row>
    <row r="17" spans="1:3" ht="15">
      <c r="A17" s="14" t="s">
        <v>36</v>
      </c>
      <c r="B17" s="1" t="s">
        <v>35</v>
      </c>
      <c r="C17" s="35">
        <f>C18+C20</f>
        <v>42279.5</v>
      </c>
    </row>
    <row r="18" spans="1:3" ht="13.5">
      <c r="A18" s="14" t="s">
        <v>38</v>
      </c>
      <c r="B18" s="33" t="s">
        <v>37</v>
      </c>
      <c r="C18" s="27">
        <f>C19</f>
        <v>529.5</v>
      </c>
    </row>
    <row r="19" spans="1:3" ht="41.25">
      <c r="A19" s="14" t="s">
        <v>39</v>
      </c>
      <c r="B19" s="7" t="s">
        <v>40</v>
      </c>
      <c r="C19" s="28">
        <v>529.5</v>
      </c>
    </row>
    <row r="20" spans="1:3" ht="13.5">
      <c r="A20" s="14" t="s">
        <v>41</v>
      </c>
      <c r="B20" s="34" t="s">
        <v>42</v>
      </c>
      <c r="C20" s="27">
        <f>C21+C23</f>
        <v>41750</v>
      </c>
    </row>
    <row r="21" spans="1:3" ht="13.5">
      <c r="A21" s="14" t="s">
        <v>43</v>
      </c>
      <c r="B21" s="8" t="s">
        <v>44</v>
      </c>
      <c r="C21" s="28">
        <f>C22</f>
        <v>32750</v>
      </c>
    </row>
    <row r="22" spans="1:3" ht="27">
      <c r="A22" s="14" t="s">
        <v>46</v>
      </c>
      <c r="B22" s="8" t="s">
        <v>45</v>
      </c>
      <c r="C22" s="28">
        <v>32750</v>
      </c>
    </row>
    <row r="23" spans="1:3" ht="13.5">
      <c r="A23" s="14" t="s">
        <v>49</v>
      </c>
      <c r="B23" s="8" t="s">
        <v>47</v>
      </c>
      <c r="C23" s="28">
        <f>C24</f>
        <v>9000</v>
      </c>
    </row>
    <row r="24" spans="1:3" ht="27">
      <c r="A24" s="14" t="s">
        <v>50</v>
      </c>
      <c r="B24" s="8" t="s">
        <v>48</v>
      </c>
      <c r="C24" s="28">
        <v>9000</v>
      </c>
    </row>
    <row r="25" spans="1:3" ht="13.5">
      <c r="A25" s="14"/>
      <c r="B25" s="6" t="s">
        <v>11</v>
      </c>
      <c r="C25" s="27">
        <f>C26+C30</f>
        <v>1480</v>
      </c>
    </row>
    <row r="26" spans="1:3" ht="38.25" customHeight="1">
      <c r="A26" s="14" t="s">
        <v>6</v>
      </c>
      <c r="B26" s="4" t="s">
        <v>9</v>
      </c>
      <c r="C26" s="29">
        <f>SUM(C27:C29)</f>
        <v>730</v>
      </c>
    </row>
    <row r="27" spans="1:3" ht="27.75" customHeight="1">
      <c r="A27" s="15" t="s">
        <v>51</v>
      </c>
      <c r="B27" s="37" t="s">
        <v>63</v>
      </c>
      <c r="C27" s="29">
        <v>40</v>
      </c>
    </row>
    <row r="28" spans="1:3" ht="30" customHeight="1">
      <c r="A28" s="15" t="s">
        <v>51</v>
      </c>
      <c r="B28" s="37" t="s">
        <v>52</v>
      </c>
      <c r="C28" s="30">
        <v>290</v>
      </c>
    </row>
    <row r="29" spans="1:3" ht="27" customHeight="1">
      <c r="A29" s="15" t="s">
        <v>54</v>
      </c>
      <c r="B29" s="38" t="s">
        <v>53</v>
      </c>
      <c r="C29" s="30">
        <v>400</v>
      </c>
    </row>
    <row r="30" spans="1:3" ht="27">
      <c r="A30" s="14" t="s">
        <v>55</v>
      </c>
      <c r="B30" s="4" t="s">
        <v>12</v>
      </c>
      <c r="C30" s="30">
        <f>SUM(C31:C32)</f>
        <v>750</v>
      </c>
    </row>
    <row r="31" spans="1:3" ht="21" customHeight="1">
      <c r="A31" s="14" t="s">
        <v>56</v>
      </c>
      <c r="B31" s="4" t="s">
        <v>57</v>
      </c>
      <c r="C31" s="30">
        <v>350</v>
      </c>
    </row>
    <row r="32" spans="1:3" ht="21" customHeight="1">
      <c r="A32" s="14" t="s">
        <v>64</v>
      </c>
      <c r="B32" s="4" t="s">
        <v>57</v>
      </c>
      <c r="C32" s="30">
        <v>400</v>
      </c>
    </row>
    <row r="33" spans="1:3" ht="13.5">
      <c r="A33" s="14" t="s">
        <v>67</v>
      </c>
      <c r="B33" s="3" t="s">
        <v>7</v>
      </c>
      <c r="C33" s="27">
        <f>C34+C35+C36+C40+C39</f>
        <v>13968.5</v>
      </c>
    </row>
    <row r="34" spans="1:6" ht="14.25" customHeight="1">
      <c r="A34" s="32" t="s">
        <v>68</v>
      </c>
      <c r="B34" s="5" t="s">
        <v>74</v>
      </c>
      <c r="C34" s="28">
        <v>7589.7</v>
      </c>
      <c r="D34" s="9">
        <v>2927.5</v>
      </c>
      <c r="E34" s="9">
        <v>4662.2</v>
      </c>
      <c r="F34" s="9">
        <f>D34+E34</f>
        <v>7589.7</v>
      </c>
    </row>
    <row r="35" spans="1:3" ht="13.5">
      <c r="A35" s="14" t="s">
        <v>69</v>
      </c>
      <c r="B35" s="5" t="s">
        <v>58</v>
      </c>
      <c r="C35" s="28">
        <v>1849.3</v>
      </c>
    </row>
    <row r="36" spans="1:3" ht="13.5">
      <c r="A36" s="14" t="s">
        <v>70</v>
      </c>
      <c r="B36" s="5" t="s">
        <v>59</v>
      </c>
      <c r="C36" s="28">
        <f>SUM(C37:C38)</f>
        <v>284.9</v>
      </c>
    </row>
    <row r="37" spans="1:3" ht="27">
      <c r="A37" s="14" t="s">
        <v>71</v>
      </c>
      <c r="B37" s="5" t="s">
        <v>61</v>
      </c>
      <c r="C37" s="28">
        <v>3.5</v>
      </c>
    </row>
    <row r="38" spans="1:3" ht="27.75" customHeight="1">
      <c r="A38" s="14" t="s">
        <v>72</v>
      </c>
      <c r="B38" s="5" t="s">
        <v>60</v>
      </c>
      <c r="C38" s="28">
        <v>281.4</v>
      </c>
    </row>
    <row r="39" spans="1:7" ht="14.25" customHeight="1">
      <c r="A39" s="32" t="s">
        <v>68</v>
      </c>
      <c r="B39" s="5" t="s">
        <v>75</v>
      </c>
      <c r="C39" s="28">
        <v>2490.8</v>
      </c>
      <c r="D39" s="9">
        <v>2490.8</v>
      </c>
      <c r="E39" s="9">
        <v>0</v>
      </c>
      <c r="G39" s="9">
        <f>SUM(D39:F39)</f>
        <v>2490.8</v>
      </c>
    </row>
    <row r="40" spans="1:7" ht="18.75" customHeight="1">
      <c r="A40" s="14" t="s">
        <v>73</v>
      </c>
      <c r="B40" s="5" t="s">
        <v>20</v>
      </c>
      <c r="C40" s="28">
        <v>1753.8</v>
      </c>
      <c r="D40" s="9">
        <v>42.1</v>
      </c>
      <c r="E40" s="9">
        <v>320</v>
      </c>
      <c r="F40" s="9">
        <v>1391.7</v>
      </c>
      <c r="G40" s="9">
        <f>SUM(D40:F40)</f>
        <v>1753.8000000000002</v>
      </c>
    </row>
    <row r="41" spans="1:4" ht="18.75" customHeight="1">
      <c r="A41" s="39" t="s">
        <v>3</v>
      </c>
      <c r="B41" s="40"/>
      <c r="C41" s="31">
        <f>C11+C33</f>
        <v>70628</v>
      </c>
      <c r="D41" s="9">
        <f>D34+D39+D40+E40</f>
        <v>5780.400000000001</v>
      </c>
    </row>
    <row r="42" ht="18.75" customHeight="1"/>
    <row r="43" ht="18.75" customHeight="1"/>
  </sheetData>
  <sheetProtection/>
  <mergeCells count="4">
    <mergeCell ref="A41:B41"/>
    <mergeCell ref="A6:C6"/>
    <mergeCell ref="A7:C7"/>
    <mergeCell ref="B1:C1"/>
  </mergeCells>
  <printOptions/>
  <pageMargins left="0.52" right="0.2" top="0.3937007874015748" bottom="0.3937007874015748" header="0.31496062992125984" footer="0.31496062992125984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10" width="10.7109375" style="24" customWidth="1"/>
    <col min="11" max="11" width="10.7109375" style="0" customWidth="1"/>
  </cols>
  <sheetData>
    <row r="3" spans="1:11" ht="30" customHeight="1">
      <c r="A3" s="46"/>
      <c r="B3" s="46"/>
      <c r="C3" s="47">
        <v>2016</v>
      </c>
      <c r="D3" s="47"/>
      <c r="E3" s="47"/>
      <c r="F3" s="43">
        <v>2017</v>
      </c>
      <c r="G3" s="44"/>
      <c r="H3" s="45"/>
      <c r="I3" s="43">
        <v>2018</v>
      </c>
      <c r="J3" s="44"/>
      <c r="K3" s="45"/>
    </row>
    <row r="4" spans="1:11" ht="30" customHeight="1">
      <c r="A4" s="46"/>
      <c r="B4" s="46"/>
      <c r="C4" s="18">
        <v>113</v>
      </c>
      <c r="D4" s="18">
        <v>117</v>
      </c>
      <c r="E4" s="18" t="s">
        <v>24</v>
      </c>
      <c r="F4" s="18">
        <v>113</v>
      </c>
      <c r="G4" s="18">
        <v>117</v>
      </c>
      <c r="H4" s="18" t="s">
        <v>24</v>
      </c>
      <c r="I4" s="18">
        <v>113</v>
      </c>
      <c r="J4" s="18">
        <v>117</v>
      </c>
      <c r="K4" s="18" t="s">
        <v>24</v>
      </c>
    </row>
    <row r="5" spans="1:11" ht="25.5" customHeight="1">
      <c r="A5" s="19" t="s">
        <v>25</v>
      </c>
      <c r="B5" s="20" t="s">
        <v>26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24" customHeight="1">
      <c r="A6" s="19" t="s">
        <v>27</v>
      </c>
      <c r="B6" s="20" t="s">
        <v>28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25.5" customHeight="1" hidden="1">
      <c r="A7" s="19" t="s">
        <v>29</v>
      </c>
      <c r="B7" s="20" t="s">
        <v>30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25.5" customHeight="1">
      <c r="A8" s="19" t="s">
        <v>31</v>
      </c>
      <c r="B8" s="20" t="s">
        <v>32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25.5" customHeight="1" hidden="1">
      <c r="A9" s="19"/>
      <c r="B9" s="20" t="s">
        <v>33</v>
      </c>
      <c r="C9" s="21"/>
      <c r="D9" s="21"/>
      <c r="E9" s="21">
        <f>C9+D9</f>
        <v>0</v>
      </c>
      <c r="F9" s="21"/>
      <c r="G9" s="21"/>
      <c r="H9" s="21">
        <f>F9+G9</f>
        <v>0</v>
      </c>
      <c r="I9" s="21"/>
      <c r="J9" s="21"/>
      <c r="K9" s="21">
        <f>I9+J9</f>
        <v>0</v>
      </c>
    </row>
    <row r="10" spans="1:11" ht="26.25" customHeight="1">
      <c r="A10" s="22"/>
      <c r="B10" s="22" t="s">
        <v>34</v>
      </c>
      <c r="C10" s="23">
        <f>SUM(C5:C8)</f>
        <v>0</v>
      </c>
      <c r="D10" s="23">
        <f aca="true" t="shared" si="0" ref="D10:J10">SUM(D5:D8)</f>
        <v>0</v>
      </c>
      <c r="E10" s="23">
        <f>SUM(E5:E8)</f>
        <v>0</v>
      </c>
      <c r="F10" s="23">
        <f t="shared" si="0"/>
        <v>0</v>
      </c>
      <c r="G10" s="23">
        <f t="shared" si="0"/>
        <v>0</v>
      </c>
      <c r="H10" s="23">
        <f>SUM(H5:H8)</f>
        <v>0</v>
      </c>
      <c r="I10" s="23">
        <f t="shared" si="0"/>
        <v>0</v>
      </c>
      <c r="J10" s="23">
        <f t="shared" si="0"/>
        <v>0</v>
      </c>
      <c r="K10" s="23">
        <f>SUM(K5:K8)</f>
        <v>0</v>
      </c>
    </row>
  </sheetData>
  <sheetProtection/>
  <mergeCells count="5">
    <mergeCell ref="I3:K3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Гусева Людмила Григорьевна</cp:lastModifiedBy>
  <cp:lastPrinted>2019-10-21T07:42:41Z</cp:lastPrinted>
  <dcterms:created xsi:type="dcterms:W3CDTF">1996-10-08T23:32:33Z</dcterms:created>
  <dcterms:modified xsi:type="dcterms:W3CDTF">2019-10-21T07:42:47Z</dcterms:modified>
  <cp:category/>
  <cp:version/>
  <cp:contentType/>
  <cp:contentStatus/>
</cp:coreProperties>
</file>