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3 года\1 Постановление\Бюджет\3 кв.2023\Приложения к пост. от 12.10.2023 года № 358\"/>
    </mc:Choice>
  </mc:AlternateContent>
  <bookViews>
    <workbookView xWindow="0" yWindow="0" windowWidth="23016" windowHeight="8016"/>
  </bookViews>
  <sheets>
    <sheet name="2023" sheetId="12" r:id="rId1"/>
  </sheets>
  <calcPr calcId="162913"/>
</workbook>
</file>

<file path=xl/calcChain.xml><?xml version="1.0" encoding="utf-8"?>
<calcChain xmlns="http://schemas.openxmlformats.org/spreadsheetml/2006/main">
  <c r="E37" i="12" l="1"/>
  <c r="F35" i="12"/>
  <c r="E35" i="12"/>
  <c r="E9" i="12"/>
  <c r="F21" i="12" l="1"/>
  <c r="F29" i="12"/>
  <c r="F14" i="12"/>
  <c r="G10" i="12" l="1"/>
  <c r="G11" i="12"/>
  <c r="G12" i="12"/>
  <c r="G13" i="12"/>
  <c r="G15" i="12"/>
  <c r="G17" i="12"/>
  <c r="G19" i="12"/>
  <c r="G20" i="12"/>
  <c r="G22" i="12"/>
  <c r="G23" i="12"/>
  <c r="G24" i="12"/>
  <c r="G25" i="12"/>
  <c r="G27" i="12"/>
  <c r="G28" i="12"/>
  <c r="G30" i="12"/>
  <c r="G32" i="12"/>
  <c r="G34" i="12"/>
  <c r="F31" i="12"/>
  <c r="F37" i="12" s="1"/>
  <c r="E31" i="12"/>
  <c r="F33" i="12"/>
  <c r="F26" i="12"/>
  <c r="F18" i="12"/>
  <c r="F16" i="12"/>
  <c r="F9" i="12"/>
  <c r="G31" i="12" l="1"/>
  <c r="E16" i="12" l="1"/>
  <c r="G16" i="12" s="1"/>
  <c r="E33" i="12" l="1"/>
  <c r="G33" i="12" s="1"/>
  <c r="E29" i="12" l="1"/>
  <c r="G29" i="12" s="1"/>
  <c r="E26" i="12"/>
  <c r="G26" i="12" s="1"/>
  <c r="E21" i="12" l="1"/>
  <c r="G21" i="12" s="1"/>
  <c r="E18" i="12"/>
  <c r="G18" i="12" s="1"/>
  <c r="E14" i="12"/>
  <c r="G14" i="12" s="1"/>
  <c r="G9" i="12" l="1"/>
  <c r="G37" i="12"/>
</calcChain>
</file>

<file path=xl/sharedStrings.xml><?xml version="1.0" encoding="utf-8"?>
<sst xmlns="http://schemas.openxmlformats.org/spreadsheetml/2006/main" count="96" uniqueCount="55">
  <si>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</si>
  <si>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</si>
  <si>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</si>
  <si>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</si>
  <si>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</si>
  <si>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</si>
  <si>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</si>
  <si>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</si>
  <si>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</si>
  <si>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</si>
  <si>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</si>
  <si>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</si>
  <si>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</si>
  <si>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</si>
  <si>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</si>
  <si>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</si>
  <si>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</si>
  <si>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</si>
  <si>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</si>
  <si>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</si>
  <si>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</si>
  <si>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</si>
  <si>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</si>
  <si>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</si>
  <si>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</si>
  <si>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</si>
  <si>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</si>
  <si>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</si>
  <si>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</si>
  <si>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</si>
  <si>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</si>
  <si>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</si>
  <si>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</si>
  <si>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</si>
  <si>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</si>
  <si>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</si>
  <si>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</si>
  <si>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</si>
  <si>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</si>
  <si>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</si>
  <si>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</si>
  <si>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</si>
  <si>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</si>
  <si>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</si>
  <si>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</si>
  <si>
    <t>% исполнения</t>
  </si>
  <si>
    <t>Приложение  3</t>
  </si>
  <si>
    <t xml:space="preserve">  к  постановлению администрации</t>
  </si>
  <si>
    <t xml:space="preserve">Сусанинского сельского поселения </t>
  </si>
  <si>
    <t>Бюджет 2023 года,тыс. рублей</t>
  </si>
  <si>
    <t>Показатели  расходов бюджета  муниципального образования "Сусанинское сельское поселение" по разделам и подразделам классификации расходов  за   9 месяцев 2023 года</t>
  </si>
  <si>
    <t>Факт  за 2023 год,тыс. рублей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</si>
  <si>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</si>
  <si>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</si>
  <si>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от 12.10.2023 года № 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</si>
</sst>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0.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5" fillId="0" borderId="0" xfId="0" applyNumberFormat="1" applyFont="1" applyAlignment="1">
      <alignment vertic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165" fontId="2" fillId="0" borderId="0" xfId="0" applyNumberFormat="1" applyFont="1"/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8" fillId="0" borderId="5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165" fontId="8" fillId="0" borderId="1" xfId="0" applyNumberFormat="1" applyFont="1" applyBorder="1"/>
    <xf numFmtId="165" fontId="7" fillId="0" borderId="1" xfId="0" applyNumberFormat="1" applyFont="1" applyBorder="1"/>
    <xf numFmtId="164" fontId="3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166" fontId="8" fillId="0" borderId="1" xfId="0" applyNumberFormat="1" applyFont="1" applyBorder="1"/>
    <xf numFmtId="49" fontId="3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E5" sqref="E5"/>
    </sheetView>
  </sheetViews>
  <sheetFormatPr defaultColWidth="8.88671875" defaultRowHeight="13.8" x14ac:dyDescent="0.25"/>
  <cols>
    <col min="1" max="1" width="5.5546875" style="12" customWidth="1"/>
    <col min="2" max="2" width="60.88671875" style="1" customWidth="1"/>
    <col min="3" max="3" width="7.77734375" style="1" customWidth="1"/>
    <col min="4" max="4" width="7.6640625" style="1" customWidth="1"/>
    <col min="5" max="5" width="13.33203125" style="1" customWidth="1"/>
    <col min="6" max="6" width="11.44140625" style="1" customWidth="1"/>
    <col min="7" max="7" width="7.77734375" style="1" customWidth="1"/>
    <col min="8" max="16384" width="8.88671875" style="1"/>
  </cols>
  <sheetData>
    <row r="1" spans="1:7" ht="14.4" customHeight="1" x14ac:dyDescent="0.25">
      <c r="E1" s="33" t="s">
        <v>46</v>
      </c>
      <c r="F1" s="33"/>
      <c r="G1" s="33"/>
    </row>
    <row r="2" spans="1:7" x14ac:dyDescent="0.25">
      <c r="C2" s="3"/>
      <c r="E2" s="34" t="s">
        <v>47</v>
      </c>
      <c r="F2" s="34"/>
      <c r="G2" s="34"/>
    </row>
    <row r="3" spans="1:7" ht="14.4" customHeight="1" x14ac:dyDescent="0.25">
      <c r="C3" s="3"/>
      <c r="D3" s="31" t="s">
        <v>48</v>
      </c>
      <c r="E3" s="31"/>
      <c r="F3" s="31"/>
      <c r="G3" s="31"/>
    </row>
    <row r="4" spans="1:7" ht="14.4" customHeight="1" x14ac:dyDescent="0.25">
      <c r="E4" s="31" t="s">
        <v>54</v>
      </c>
      <c r="F4" s="31"/>
      <c r="G4" s="31"/>
    </row>
    <row r="5" spans="1:7" ht="14.4" customHeight="1" x14ac:dyDescent="0.25">
      <c r="E5" s="4"/>
    </row>
    <row r="6" spans="1:7" ht="33.6" customHeight="1" x14ac:dyDescent="0.25">
      <c r="B6" s="32" t="s">
        <v>50</v>
      </c>
      <c r="C6" s="32"/>
      <c r="D6" s="32"/>
      <c r="E6" s="32"/>
      <c r="F6" s="32"/>
      <c r="G6" s="32"/>
    </row>
    <row r="7" spans="1:7" x14ac:dyDescent="0.25">
      <c r="B7" s="5"/>
      <c r="C7" s="5"/>
      <c r="D7" s="5"/>
      <c r="E7" s="5"/>
    </row>
    <row r="8" spans="1:7" ht="48.6" customHeight="1" x14ac:dyDescent="0.25">
      <c r="A8" s="21"/>
      <c r="B8" s="22" t="s">
        <v>32</v>
      </c>
      <c r="C8" s="23" t="s">
        <v>33</v>
      </c>
      <c r="D8" s="23" t="s">
        <v>34</v>
      </c>
      <c r="E8" s="24" t="s">
        <v>49</v>
      </c>
      <c r="F8" s="25" t="s">
        <v>51</v>
      </c>
      <c r="G8" s="25" t="s">
        <v>45</v>
      </c>
    </row>
    <row r="9" spans="1:7" ht="16.2" customHeight="1" x14ac:dyDescent="0.3">
      <c r="A9" s="13">
        <v>1</v>
      </c>
      <c r="B9" s="9" t="s">
        <v>0</v>
      </c>
      <c r="C9" s="6" t="s">
        <v>1</v>
      </c>
      <c r="D9" s="6" t="s">
        <v>2</v>
      </c>
      <c r="E9" s="15">
        <f>SUM(E10:E13)</f>
        <v>24283.100000000002</v>
      </c>
      <c r="F9" s="15">
        <f>SUM(F10:F13)</f>
        <v>15737.1</v>
      </c>
      <c r="G9" s="19">
        <f>F9/E9*100</f>
        <v>64.806799790801008</v>
      </c>
    </row>
    <row r="10" spans="1:7" ht="46.2" customHeight="1" x14ac:dyDescent="0.3">
      <c r="A10" s="13">
        <v>2</v>
      </c>
      <c r="B10" s="10" t="s">
        <v>5</v>
      </c>
      <c r="C10" s="14" t="s">
        <v>1</v>
      </c>
      <c r="D10" s="14" t="s">
        <v>6</v>
      </c>
      <c r="E10" s="16">
        <v>20605.2</v>
      </c>
      <c r="F10" s="28">
        <v>12988</v>
      </c>
      <c r="G10" s="18">
        <f t="shared" ref="G10:G37" si="0">F10/E10*100</f>
        <v>63.032632539358993</v>
      </c>
    </row>
    <row r="11" spans="1:7" ht="18" customHeight="1" x14ac:dyDescent="0.3">
      <c r="A11" s="13">
        <v>3</v>
      </c>
      <c r="B11" s="11" t="s">
        <v>39</v>
      </c>
      <c r="C11" s="14" t="s">
        <v>1</v>
      </c>
      <c r="D11" s="14" t="s">
        <v>38</v>
      </c>
      <c r="E11" s="16">
        <v>547.9</v>
      </c>
      <c r="F11" s="28">
        <v>414</v>
      </c>
      <c r="G11" s="18">
        <f t="shared" si="0"/>
        <v>75.561233801788646</v>
      </c>
    </row>
    <row r="12" spans="1:7" ht="15.6" x14ac:dyDescent="0.3">
      <c r="A12" s="13">
        <v>4</v>
      </c>
      <c r="B12" s="10" t="s">
        <v>7</v>
      </c>
      <c r="C12" s="14" t="s">
        <v>1</v>
      </c>
      <c r="D12" s="14" t="s">
        <v>8</v>
      </c>
      <c r="E12" s="16">
        <v>200</v>
      </c>
      <c r="F12" s="28"/>
      <c r="G12" s="18">
        <f t="shared" si="0"/>
        <v>0</v>
      </c>
    </row>
    <row r="13" spans="1:7" ht="19.2" customHeight="1" x14ac:dyDescent="0.3">
      <c r="A13" s="13">
        <v>5</v>
      </c>
      <c r="B13" s="10" t="s">
        <v>9</v>
      </c>
      <c r="C13" s="14" t="s">
        <v>1</v>
      </c>
      <c r="D13" s="14" t="s">
        <v>10</v>
      </c>
      <c r="E13" s="16">
        <v>2930</v>
      </c>
      <c r="F13" s="28">
        <v>2335.1</v>
      </c>
      <c r="G13" s="18">
        <f t="shared" si="0"/>
        <v>79.696245733788402</v>
      </c>
    </row>
    <row r="14" spans="1:7" ht="18" customHeight="1" x14ac:dyDescent="0.3">
      <c r="A14" s="13">
        <v>6</v>
      </c>
      <c r="B14" s="9" t="s">
        <v>35</v>
      </c>
      <c r="C14" s="14" t="s">
        <v>3</v>
      </c>
      <c r="D14" s="14" t="s">
        <v>2</v>
      </c>
      <c r="E14" s="15">
        <f>E15</f>
        <v>314.60000000000002</v>
      </c>
      <c r="F14" s="15">
        <f>F15</f>
        <v>218</v>
      </c>
      <c r="G14" s="19">
        <f t="shared" si="0"/>
        <v>69.294342021614739</v>
      </c>
    </row>
    <row r="15" spans="1:7" ht="16.2" customHeight="1" x14ac:dyDescent="0.3">
      <c r="A15" s="13">
        <v>7</v>
      </c>
      <c r="B15" s="10" t="s">
        <v>36</v>
      </c>
      <c r="C15" s="14" t="s">
        <v>3</v>
      </c>
      <c r="D15" s="14" t="s">
        <v>4</v>
      </c>
      <c r="E15" s="16">
        <v>314.60000000000002</v>
      </c>
      <c r="F15" s="18">
        <v>218</v>
      </c>
      <c r="G15" s="18">
        <f t="shared" si="0"/>
        <v>69.294342021614739</v>
      </c>
    </row>
    <row r="16" spans="1:7" ht="16.2" customHeight="1" x14ac:dyDescent="0.3">
      <c r="A16" s="13">
        <v>8</v>
      </c>
      <c r="B16" s="9" t="s">
        <v>42</v>
      </c>
      <c r="C16" s="14" t="s">
        <v>4</v>
      </c>
      <c r="D16" s="14" t="s">
        <v>2</v>
      </c>
      <c r="E16" s="15">
        <f>E17</f>
        <v>200</v>
      </c>
      <c r="F16" s="15">
        <f>F17</f>
        <v>182</v>
      </c>
      <c r="G16" s="19">
        <f t="shared" si="0"/>
        <v>91</v>
      </c>
    </row>
    <row r="17" spans="1:7" ht="31.2" x14ac:dyDescent="0.3">
      <c r="A17" s="13">
        <v>9</v>
      </c>
      <c r="B17" s="10" t="s">
        <v>43</v>
      </c>
      <c r="C17" s="14" t="s">
        <v>4</v>
      </c>
      <c r="D17" s="14" t="s">
        <v>44</v>
      </c>
      <c r="E17" s="16">
        <v>200</v>
      </c>
      <c r="F17" s="18">
        <v>182</v>
      </c>
      <c r="G17" s="18">
        <f t="shared" si="0"/>
        <v>91</v>
      </c>
    </row>
    <row r="18" spans="1:7" ht="15.6" x14ac:dyDescent="0.3">
      <c r="A18" s="13">
        <v>10</v>
      </c>
      <c r="B18" s="9" t="s">
        <v>12</v>
      </c>
      <c r="C18" s="2" t="s">
        <v>6</v>
      </c>
      <c r="D18" s="2" t="s">
        <v>2</v>
      </c>
      <c r="E18" s="15">
        <f>SUM(E19:E20)</f>
        <v>35589.599999999999</v>
      </c>
      <c r="F18" s="15">
        <f>SUM(F19:F20)</f>
        <v>15483.3</v>
      </c>
      <c r="G18" s="19">
        <f t="shared" si="0"/>
        <v>43.505125092723716</v>
      </c>
    </row>
    <row r="19" spans="1:7" ht="16.95" customHeight="1" x14ac:dyDescent="0.3">
      <c r="A19" s="13">
        <v>11</v>
      </c>
      <c r="B19" s="10" t="s">
        <v>15</v>
      </c>
      <c r="C19" s="2" t="s">
        <v>6</v>
      </c>
      <c r="D19" s="2" t="s">
        <v>11</v>
      </c>
      <c r="E19" s="16">
        <v>35189.599999999999</v>
      </c>
      <c r="F19" s="17">
        <v>15483.3</v>
      </c>
      <c r="G19" s="18">
        <f t="shared" si="0"/>
        <v>43.999647623161387</v>
      </c>
    </row>
    <row r="20" spans="1:7" ht="17.399999999999999" customHeight="1" x14ac:dyDescent="0.3">
      <c r="A20" s="13">
        <v>12</v>
      </c>
      <c r="B20" s="10" t="s">
        <v>17</v>
      </c>
      <c r="C20" s="2" t="s">
        <v>6</v>
      </c>
      <c r="D20" s="2" t="s">
        <v>18</v>
      </c>
      <c r="E20" s="16">
        <v>400</v>
      </c>
      <c r="F20" s="17">
        <v>0</v>
      </c>
      <c r="G20" s="18">
        <f t="shared" si="0"/>
        <v>0</v>
      </c>
    </row>
    <row r="21" spans="1:7" ht="21" customHeight="1" x14ac:dyDescent="0.3">
      <c r="A21" s="13">
        <v>13</v>
      </c>
      <c r="B21" s="9" t="s">
        <v>19</v>
      </c>
      <c r="C21" s="2" t="s">
        <v>13</v>
      </c>
      <c r="D21" s="2" t="s">
        <v>2</v>
      </c>
      <c r="E21" s="15">
        <f>SUM(E22:E25)</f>
        <v>44590.9</v>
      </c>
      <c r="F21" s="15">
        <f>SUM(F22:F25)</f>
        <v>33144.799999999996</v>
      </c>
      <c r="G21" s="19">
        <f t="shared" si="0"/>
        <v>74.330861229533369</v>
      </c>
    </row>
    <row r="22" spans="1:7" ht="15.6" x14ac:dyDescent="0.3">
      <c r="A22" s="13">
        <v>14</v>
      </c>
      <c r="B22" s="10" t="s">
        <v>20</v>
      </c>
      <c r="C22" s="2" t="s">
        <v>13</v>
      </c>
      <c r="D22" s="2" t="s">
        <v>1</v>
      </c>
      <c r="E22" s="16">
        <v>1374.8</v>
      </c>
      <c r="F22" s="17">
        <v>790.5</v>
      </c>
      <c r="G22" s="18">
        <f t="shared" si="0"/>
        <v>57.499272621472223</v>
      </c>
    </row>
    <row r="23" spans="1:7" ht="15.6" x14ac:dyDescent="0.3">
      <c r="A23" s="13">
        <v>15</v>
      </c>
      <c r="B23" s="10" t="s">
        <v>21</v>
      </c>
      <c r="C23" s="2" t="s">
        <v>13</v>
      </c>
      <c r="D23" s="2" t="s">
        <v>3</v>
      </c>
      <c r="E23" s="16">
        <v>1276.2</v>
      </c>
      <c r="F23" s="17">
        <v>754.3</v>
      </c>
      <c r="G23" s="18">
        <f t="shared" si="0"/>
        <v>59.105155931672151</v>
      </c>
    </row>
    <row r="24" spans="1:7" ht="15.6" x14ac:dyDescent="0.3">
      <c r="A24" s="13">
        <v>16</v>
      </c>
      <c r="B24" s="10" t="s">
        <v>30</v>
      </c>
      <c r="C24" s="2" t="s">
        <v>13</v>
      </c>
      <c r="D24" s="2" t="s">
        <v>4</v>
      </c>
      <c r="E24" s="16">
        <v>32989.9</v>
      </c>
      <c r="F24" s="17">
        <v>25105.3</v>
      </c>
      <c r="G24" s="18">
        <f t="shared" si="0"/>
        <v>76.099957865892293</v>
      </c>
    </row>
    <row r="25" spans="1:7" ht="18" customHeight="1" x14ac:dyDescent="0.3">
      <c r="A25" s="13">
        <v>17</v>
      </c>
      <c r="B25" s="7" t="s">
        <v>40</v>
      </c>
      <c r="C25" s="2" t="s">
        <v>13</v>
      </c>
      <c r="D25" s="2" t="s">
        <v>13</v>
      </c>
      <c r="E25" s="16">
        <v>8950</v>
      </c>
      <c r="F25" s="17">
        <v>6494.7</v>
      </c>
      <c r="G25" s="18">
        <f t="shared" si="0"/>
        <v>72.566480446927372</v>
      </c>
    </row>
    <row r="26" spans="1:7" ht="15.6" x14ac:dyDescent="0.3">
      <c r="A26" s="13">
        <v>18</v>
      </c>
      <c r="B26" s="9" t="s">
        <v>22</v>
      </c>
      <c r="C26" s="2" t="s">
        <v>23</v>
      </c>
      <c r="D26" s="2" t="s">
        <v>2</v>
      </c>
      <c r="E26" s="15">
        <f>SUM(E27:E28)</f>
        <v>1528.6</v>
      </c>
      <c r="F26" s="15">
        <f>SUM(F27:F28)</f>
        <v>1175.9000000000001</v>
      </c>
      <c r="G26" s="19">
        <f t="shared" si="0"/>
        <v>76.926599502813048</v>
      </c>
    </row>
    <row r="27" spans="1:7" ht="15.6" x14ac:dyDescent="0.3">
      <c r="A27" s="13">
        <v>19</v>
      </c>
      <c r="B27" s="1" t="s">
        <v>41</v>
      </c>
      <c r="C27" s="2" t="s">
        <v>23</v>
      </c>
      <c r="D27" s="2" t="s">
        <v>13</v>
      </c>
      <c r="E27" s="16">
        <v>150</v>
      </c>
      <c r="F27" s="18">
        <v>118.7</v>
      </c>
      <c r="G27" s="18">
        <f t="shared" si="0"/>
        <v>79.13333333333334</v>
      </c>
    </row>
    <row r="28" spans="1:7" ht="15.6" x14ac:dyDescent="0.3">
      <c r="A28" s="13">
        <v>20</v>
      </c>
      <c r="B28" s="10" t="s">
        <v>24</v>
      </c>
      <c r="C28" s="2" t="s">
        <v>23</v>
      </c>
      <c r="D28" s="2" t="s">
        <v>23</v>
      </c>
      <c r="E28" s="16">
        <v>1378.6</v>
      </c>
      <c r="F28" s="18">
        <v>1057.2</v>
      </c>
      <c r="G28" s="18">
        <f t="shared" si="0"/>
        <v>76.686493544175264</v>
      </c>
    </row>
    <row r="29" spans="1:7" ht="18" customHeight="1" x14ac:dyDescent="0.3">
      <c r="A29" s="13">
        <v>21</v>
      </c>
      <c r="B29" s="9" t="s">
        <v>31</v>
      </c>
      <c r="C29" s="2" t="s">
        <v>14</v>
      </c>
      <c r="D29" s="2" t="s">
        <v>2</v>
      </c>
      <c r="E29" s="15">
        <f>SUM(E30)</f>
        <v>15894.5</v>
      </c>
      <c r="F29" s="15">
        <f>SUM(F30)</f>
        <v>11310.9</v>
      </c>
      <c r="G29" s="19">
        <f t="shared" si="0"/>
        <v>71.162351756897039</v>
      </c>
    </row>
    <row r="30" spans="1:7" ht="15.6" x14ac:dyDescent="0.3">
      <c r="A30" s="13">
        <v>22</v>
      </c>
      <c r="B30" s="10" t="s">
        <v>25</v>
      </c>
      <c r="C30" s="2" t="s">
        <v>14</v>
      </c>
      <c r="D30" s="2" t="s">
        <v>1</v>
      </c>
      <c r="E30" s="16">
        <v>15894.5</v>
      </c>
      <c r="F30" s="18">
        <v>11310.9</v>
      </c>
      <c r="G30" s="18">
        <f t="shared" si="0"/>
        <v>71.162351756897039</v>
      </c>
    </row>
    <row r="31" spans="1:7" ht="15.6" x14ac:dyDescent="0.3">
      <c r="A31" s="13">
        <v>23</v>
      </c>
      <c r="B31" s="9" t="s">
        <v>26</v>
      </c>
      <c r="C31" s="2" t="s">
        <v>16</v>
      </c>
      <c r="D31" s="2" t="s">
        <v>2</v>
      </c>
      <c r="E31" s="15">
        <f>SUM(E32:E32)</f>
        <v>1831</v>
      </c>
      <c r="F31" s="15">
        <f>SUM(F32:F32)</f>
        <v>1346.4</v>
      </c>
      <c r="G31" s="19">
        <f t="shared" si="0"/>
        <v>73.533588203167682</v>
      </c>
    </row>
    <row r="32" spans="1:7" ht="15.6" x14ac:dyDescent="0.3">
      <c r="A32" s="13">
        <v>24</v>
      </c>
      <c r="B32" s="10" t="s">
        <v>27</v>
      </c>
      <c r="C32" s="2" t="s">
        <v>16</v>
      </c>
      <c r="D32" s="2" t="s">
        <v>1</v>
      </c>
      <c r="E32" s="16">
        <v>1831</v>
      </c>
      <c r="F32" s="17">
        <v>1346.4</v>
      </c>
      <c r="G32" s="18">
        <f t="shared" si="0"/>
        <v>73.533588203167682</v>
      </c>
    </row>
    <row r="33" spans="1:7" ht="20.399999999999999" customHeight="1" x14ac:dyDescent="0.3">
      <c r="A33" s="13">
        <v>26</v>
      </c>
      <c r="B33" s="9" t="s">
        <v>28</v>
      </c>
      <c r="C33" s="2" t="s">
        <v>8</v>
      </c>
      <c r="D33" s="2" t="s">
        <v>2</v>
      </c>
      <c r="E33" s="15">
        <f>E34</f>
        <v>2993.6</v>
      </c>
      <c r="F33" s="15">
        <f>F34</f>
        <v>686</v>
      </c>
      <c r="G33" s="19">
        <f t="shared" si="0"/>
        <v>22.915553180117584</v>
      </c>
    </row>
    <row r="34" spans="1:7" ht="18" customHeight="1" x14ac:dyDescent="0.3">
      <c r="A34" s="13">
        <v>27</v>
      </c>
      <c r="B34" s="10" t="s">
        <v>29</v>
      </c>
      <c r="C34" s="2" t="s">
        <v>8</v>
      </c>
      <c r="D34" s="2" t="s">
        <v>3</v>
      </c>
      <c r="E34" s="16">
        <v>2993.6</v>
      </c>
      <c r="F34" s="17">
        <v>686</v>
      </c>
      <c r="G34" s="18">
        <f t="shared" si="0"/>
        <v>22.915553180117584</v>
      </c>
    </row>
    <row r="35" spans="1:7" s="27" customFormat="1" ht="31.8" customHeight="1" x14ac:dyDescent="0.3">
      <c r="A35" s="13">
        <v>28</v>
      </c>
      <c r="B35" s="29" t="s">
        <v>52</v>
      </c>
      <c r="C35" s="26" t="s">
        <v>10</v>
      </c>
      <c r="D35" s="26" t="s">
        <v>2</v>
      </c>
      <c r="E35" s="15">
        <f>E36</f>
        <v>20</v>
      </c>
      <c r="F35" s="15">
        <f>F36</f>
        <v>0</v>
      </c>
      <c r="G35" s="18">
        <v>0</v>
      </c>
    </row>
    <row r="36" spans="1:7" ht="30" customHeight="1" x14ac:dyDescent="0.3">
      <c r="A36" s="13">
        <v>29</v>
      </c>
      <c r="B36" s="30" t="s">
        <v>53</v>
      </c>
      <c r="C36" s="2" t="s">
        <v>10</v>
      </c>
      <c r="D36" s="2" t="s">
        <v>3</v>
      </c>
      <c r="E36" s="16">
        <v>20</v>
      </c>
      <c r="F36" s="17"/>
      <c r="G36" s="18">
        <v>0</v>
      </c>
    </row>
    <row r="37" spans="1:7" ht="29.4" customHeight="1" x14ac:dyDescent="0.3">
      <c r="A37" s="13"/>
      <c r="B37" s="20" t="s">
        <v>37</v>
      </c>
      <c r="C37" s="2"/>
      <c r="D37" s="2"/>
      <c r="E37" s="15">
        <f>E9+E14+E18+E21+E26+E29+E31+E33+E16+E35</f>
        <v>127245.90000000002</v>
      </c>
      <c r="F37" s="15">
        <f>F9+F14+F18+F21+F26+F29+F31+F33+F16+F35</f>
        <v>79284.39999999998</v>
      </c>
      <c r="G37" s="19">
        <f t="shared" si="0"/>
        <v>62.308019354651087</v>
      </c>
    </row>
    <row r="39" spans="1:7" x14ac:dyDescent="0.25">
      <c r="E39" s="8"/>
    </row>
  </sheetData>
  <mergeCells count="5">
    <mergeCell ref="E4:G4"/>
    <mergeCell ref="B6:G6"/>
    <mergeCell ref="E1:G1"/>
    <mergeCell ref="E2:G2"/>
    <mergeCell ref="D3:G3"/>
  </mergeCells>
  <pageMargins left="0.24" right="0.15748031496062992" top="0.31496062992125984" bottom="0.39370078740157483" header="0.19685039370078741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2023-11-13T11:46:45Z</cp:lastPrinted>
  <dcterms:created xsi:type="dcterms:W3CDTF">2013-05-31T10:21:32Z</dcterms:created>
  <dcterms:modified xsi:type="dcterms:W3CDTF">2023-12-11T11:36:24Z</dcterms:modified>
</cp:coreProperties>
</file>