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3 кв.2023\Приложения к пост. от 12.10.2023 года № 358\"/>
    </mc:Choice>
  </mc:AlternateContent>
  <bookViews>
    <workbookView xWindow="0" yWindow="0" windowWidth="23016" windowHeight="8016"/>
  </bookViews>
  <sheets>
    <sheet name="2023" sheetId="12" r:id="rId1"/>
  </sheets>
  <calcPr calcId="162913"/>
</workbook>
</file>

<file path=xl/calcChain.xml><?xml version="1.0" encoding="utf-8"?>
<calcChain xmlns="http://schemas.openxmlformats.org/spreadsheetml/2006/main">
  <c r="E37" i="12" l="1"/>
  <c r="F35" i="12"/>
  <c r="E35" i="12"/>
  <c r="E9" i="12"/>
  <c r="F21" i="12" l="1"/>
  <c r="F29" i="12"/>
  <c r="F14" i="12"/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4" i="12"/>
  <c r="F31" i="12"/>
  <c r="F37" i="12" s="1"/>
  <c r="E31" i="12"/>
  <c r="F33" i="12"/>
  <c r="F26" i="12"/>
  <c r="F18" i="12"/>
  <c r="F16" i="12"/>
  <c r="F9" i="12"/>
  <c r="G31" i="12" l="1"/>
  <c r="E16" i="12" l="1"/>
  <c r="G16" i="12" s="1"/>
  <c r="E33" i="12" l="1"/>
  <c r="G33" i="12" s="1"/>
  <c r="E29" i="12" l="1"/>
  <c r="G29" i="12" s="1"/>
  <c r="E26" i="12"/>
  <c r="G26" i="12" s="1"/>
  <c r="E21" i="12" l="1"/>
  <c r="G21" i="12" s="1"/>
  <c r="E18" i="12"/>
  <c r="G18" i="12" s="1"/>
  <c r="E14" i="12"/>
  <c r="G14" i="12" s="1"/>
  <c r="G9" i="12" l="1"/>
  <c r="G37" i="12"/>
</calcChain>
</file>

<file path=xl/sharedStrings.xml><?xml version="1.0" encoding="utf-8"?>
<sst xmlns="http://schemas.openxmlformats.org/spreadsheetml/2006/main" count="96" uniqueCount="55">
  <si>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</si>
  <si>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</si>
  <si>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</si>
  <si>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</si>
  <si>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</si>
  <si>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</si>
  <si>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</si>
  <si>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</si>
  <si>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</si>
  <si>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</si>
  <si>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</si>
  <si>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</si>
  <si>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</si>
  <si>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</si>
  <si>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</si>
  <si>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</si>
  <si>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</si>
  <si>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</si>
  <si>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</si>
  <si>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</si>
  <si>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</si>
  <si>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</si>
  <si>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</si>
  <si>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</si>
  <si>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</si>
  <si>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</si>
  <si>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</si>
  <si>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</si>
  <si>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</si>
  <si>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</si>
  <si>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</si>
  <si>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</si>
  <si>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</si>
  <si>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</si>
  <si>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</si>
  <si>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</si>
  <si>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</si>
  <si>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</si>
  <si>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</si>
  <si>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</si>
  <si>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</si>
  <si>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</si>
  <si>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</si>
  <si>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</si>
  <si>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</si>
  <si>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% исполнения</t>
  </si>
  <si>
    <t>Приложение  3</t>
  </si>
  <si>
    <t xml:space="preserve">  к  постановлению администрации</t>
  </si>
  <si>
    <t xml:space="preserve">Сусанинского сельского поселения </t>
  </si>
  <si>
    <t>Бюджет 2023 года,тыс. рублей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</si>
  <si>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 9 месяцев 2023 года</t>
  </si>
  <si>
    <t>Факт  за 2023 год,тыс. рублей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</si>
  <si>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</si>
  <si>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</si>
  <si>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от 12.10.2023 года №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</si>
</sst>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6" fontId="8" fillId="0" borderId="1" xfId="0" applyNumberFormat="1" applyFont="1" applyBorder="1"/>
    <xf numFmtId="49" fontId="3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E5" sqref="E5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33" t="s">
        <v>46</v>
      </c>
      <c r="F1" s="33"/>
      <c r="G1" s="33"/>
    </row>
    <row r="2" spans="1:7" x14ac:dyDescent="0.25">
      <c r="C2" s="3"/>
      <c r="E2" s="34" t="s">
        <v>47</v>
      </c>
      <c r="F2" s="34"/>
      <c r="G2" s="34"/>
    </row>
    <row r="3" spans="1:7" ht="14.4" customHeight="1" x14ac:dyDescent="0.25">
      <c r="C3" s="3"/>
      <c r="D3" s="31" t="s">
        <v>48</v>
      </c>
      <c r="E3" s="31"/>
      <c r="F3" s="31"/>
      <c r="G3" s="31"/>
    </row>
    <row r="4" spans="1:7" ht="14.4" customHeight="1" x14ac:dyDescent="0.25">
      <c r="E4" s="31" t="s">
        <v>54</v>
      </c>
      <c r="F4" s="31"/>
      <c r="G4" s="31"/>
    </row>
    <row r="5" spans="1:7" ht="14.4" customHeight="1" x14ac:dyDescent="0.25">
      <c r="E5" s="4"/>
    </row>
    <row r="6" spans="1:7" ht="33.6" customHeight="1" x14ac:dyDescent="0.25">
      <c r="B6" s="32" t="s">
        <v>50</v>
      </c>
      <c r="C6" s="32"/>
      <c r="D6" s="32"/>
      <c r="E6" s="32"/>
      <c r="F6" s="32"/>
      <c r="G6" s="32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49</v>
      </c>
      <c r="F8" s="25" t="s">
        <v>51</v>
      </c>
      <c r="G8" s="25" t="s">
        <v>45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24283.100000000002</v>
      </c>
      <c r="F9" s="15">
        <f>SUM(F10:F13)</f>
        <v>15737.1</v>
      </c>
      <c r="G9" s="19">
        <f>F9/E9*100</f>
        <v>64.806799790801008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20605.2</v>
      </c>
      <c r="F10" s="28">
        <v>12988</v>
      </c>
      <c r="G10" s="18">
        <f t="shared" ref="G10:G37" si="0">F10/E10*100</f>
        <v>63.032632539358993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547.9</v>
      </c>
      <c r="F11" s="28">
        <v>414</v>
      </c>
      <c r="G11" s="18">
        <f t="shared" si="0"/>
        <v>75.561233801788646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28"/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2930</v>
      </c>
      <c r="F13" s="28">
        <v>2335.1</v>
      </c>
      <c r="G13" s="18">
        <f t="shared" si="0"/>
        <v>79.696245733788402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314.60000000000002</v>
      </c>
      <c r="F14" s="15">
        <f>F15</f>
        <v>218</v>
      </c>
      <c r="G14" s="19">
        <f t="shared" si="0"/>
        <v>69.294342021614739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314.60000000000002</v>
      </c>
      <c r="F15" s="18">
        <v>218</v>
      </c>
      <c r="G15" s="18">
        <f t="shared" si="0"/>
        <v>69.294342021614739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200</v>
      </c>
      <c r="F16" s="15">
        <f>F17</f>
        <v>182</v>
      </c>
      <c r="G16" s="19">
        <f t="shared" si="0"/>
        <v>91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200</v>
      </c>
      <c r="F17" s="18">
        <v>182</v>
      </c>
      <c r="G17" s="18">
        <f t="shared" si="0"/>
        <v>91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35589.599999999999</v>
      </c>
      <c r="F18" s="15">
        <f>SUM(F19:F20)</f>
        <v>15483.3</v>
      </c>
      <c r="G18" s="19">
        <f t="shared" si="0"/>
        <v>43.505125092723716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35189.599999999999</v>
      </c>
      <c r="F19" s="17">
        <v>15483.3</v>
      </c>
      <c r="G19" s="18">
        <f t="shared" si="0"/>
        <v>43.999647623161387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400</v>
      </c>
      <c r="F20" s="17">
        <v>0</v>
      </c>
      <c r="G20" s="18">
        <f t="shared" si="0"/>
        <v>0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44590.9</v>
      </c>
      <c r="F21" s="15">
        <f>SUM(F22:F25)</f>
        <v>33144.799999999996</v>
      </c>
      <c r="G21" s="19">
        <f t="shared" si="0"/>
        <v>74.330861229533369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1374.8</v>
      </c>
      <c r="F22" s="17">
        <v>790.5</v>
      </c>
      <c r="G22" s="18">
        <f t="shared" si="0"/>
        <v>57.499272621472223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1276.2</v>
      </c>
      <c r="F23" s="17">
        <v>754.3</v>
      </c>
      <c r="G23" s="18">
        <f t="shared" si="0"/>
        <v>59.105155931672151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32989.9</v>
      </c>
      <c r="F24" s="17">
        <v>25105.3</v>
      </c>
      <c r="G24" s="18">
        <f t="shared" si="0"/>
        <v>76.099957865892293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8950</v>
      </c>
      <c r="F25" s="17">
        <v>6494.7</v>
      </c>
      <c r="G25" s="18">
        <f t="shared" si="0"/>
        <v>72.566480446927372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1528.6</v>
      </c>
      <c r="F26" s="15">
        <f>SUM(F27:F28)</f>
        <v>1175.9000000000001</v>
      </c>
      <c r="G26" s="19">
        <f t="shared" si="0"/>
        <v>76.926599502813048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150</v>
      </c>
      <c r="F27" s="18">
        <v>118.7</v>
      </c>
      <c r="G27" s="18">
        <f t="shared" si="0"/>
        <v>79.13333333333334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1378.6</v>
      </c>
      <c r="F28" s="18">
        <v>1057.2</v>
      </c>
      <c r="G28" s="18">
        <f t="shared" si="0"/>
        <v>76.686493544175264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15894.5</v>
      </c>
      <c r="F29" s="15">
        <f>SUM(F30)</f>
        <v>11310.9</v>
      </c>
      <c r="G29" s="19">
        <f t="shared" si="0"/>
        <v>71.162351756897039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15894.5</v>
      </c>
      <c r="F30" s="18">
        <v>11310.9</v>
      </c>
      <c r="G30" s="18">
        <f t="shared" si="0"/>
        <v>71.162351756897039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SUM(E32:E32)</f>
        <v>1831</v>
      </c>
      <c r="F31" s="15">
        <f>SUM(F32:F32)</f>
        <v>1346.4</v>
      </c>
      <c r="G31" s="19">
        <f t="shared" si="0"/>
        <v>73.533588203167682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1831</v>
      </c>
      <c r="F32" s="17">
        <v>1346.4</v>
      </c>
      <c r="G32" s="18">
        <f t="shared" si="0"/>
        <v>73.533588203167682</v>
      </c>
    </row>
    <row r="33" spans="1:7" ht="20.399999999999999" customHeight="1" x14ac:dyDescent="0.3">
      <c r="A33" s="13">
        <v>26</v>
      </c>
      <c r="B33" s="9" t="s">
        <v>28</v>
      </c>
      <c r="C33" s="2" t="s">
        <v>8</v>
      </c>
      <c r="D33" s="2" t="s">
        <v>2</v>
      </c>
      <c r="E33" s="15">
        <f>E34</f>
        <v>2993.6</v>
      </c>
      <c r="F33" s="15">
        <f>F34</f>
        <v>686</v>
      </c>
      <c r="G33" s="19">
        <f t="shared" si="0"/>
        <v>22.915553180117584</v>
      </c>
    </row>
    <row r="34" spans="1:7" ht="18" customHeight="1" x14ac:dyDescent="0.3">
      <c r="A34" s="13">
        <v>27</v>
      </c>
      <c r="B34" s="10" t="s">
        <v>29</v>
      </c>
      <c r="C34" s="2" t="s">
        <v>8</v>
      </c>
      <c r="D34" s="2" t="s">
        <v>3</v>
      </c>
      <c r="E34" s="16">
        <v>2993.6</v>
      </c>
      <c r="F34" s="17">
        <v>686</v>
      </c>
      <c r="G34" s="18">
        <f t="shared" si="0"/>
        <v>22.915553180117584</v>
      </c>
    </row>
    <row r="35" spans="1:7" s="27" customFormat="1" ht="31.8" customHeight="1" x14ac:dyDescent="0.3">
      <c r="A35" s="13">
        <v>28</v>
      </c>
      <c r="B35" s="29" t="s">
        <v>52</v>
      </c>
      <c r="C35" s="26" t="s">
        <v>10</v>
      </c>
      <c r="D35" s="26" t="s">
        <v>2</v>
      </c>
      <c r="E35" s="15">
        <f>E36</f>
        <v>20</v>
      </c>
      <c r="F35" s="15">
        <f>F36</f>
        <v>0</v>
      </c>
      <c r="G35" s="18">
        <v>0</v>
      </c>
    </row>
    <row r="36" spans="1:7" ht="30" customHeight="1" x14ac:dyDescent="0.3">
      <c r="A36" s="13">
        <v>29</v>
      </c>
      <c r="B36" s="30" t="s">
        <v>53</v>
      </c>
      <c r="C36" s="2" t="s">
        <v>10</v>
      </c>
      <c r="D36" s="2" t="s">
        <v>3</v>
      </c>
      <c r="E36" s="16">
        <v>20</v>
      </c>
      <c r="F36" s="17"/>
      <c r="G36" s="18">
        <v>0</v>
      </c>
    </row>
    <row r="37" spans="1:7" ht="29.4" customHeight="1" x14ac:dyDescent="0.3">
      <c r="A37" s="13"/>
      <c r="B37" s="20" t="s">
        <v>37</v>
      </c>
      <c r="C37" s="2"/>
      <c r="D37" s="2"/>
      <c r="E37" s="15">
        <f>E9+E14+E18+E21+E26+E29+E31+E33+E16+E35</f>
        <v>127245.90000000002</v>
      </c>
      <c r="F37" s="15">
        <f>F9+F14+F18+F21+F26+F29+F31+F33+F16+F35</f>
        <v>79284.39999999998</v>
      </c>
      <c r="G37" s="19">
        <f t="shared" si="0"/>
        <v>62.308019354651087</v>
      </c>
    </row>
    <row r="39" spans="1:7" x14ac:dyDescent="0.25">
      <c r="E39" s="8"/>
    </row>
  </sheetData>
  <mergeCells count="5">
    <mergeCell ref="E4:G4"/>
    <mergeCell ref="B6:G6"/>
    <mergeCell ref="E1:G1"/>
    <mergeCell ref="E2:G2"/>
    <mergeCell ref="D3:G3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2023-11-13T11:46:45Z</cp:lastPrinted>
  <dcterms:created xsi:type="dcterms:W3CDTF">2013-05-31T10:21:32Z</dcterms:created>
  <dcterms:modified xsi:type="dcterms:W3CDTF">2023-12-11T11:36:24Z</dcterms:modified>
</cp:coreProperties>
</file>