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1 Бухгалтерия 2023 года\1 Постановление\Бюджет\2 кв.2023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Бюджет!#REF!</definedName>
    <definedName name="SIGN" localSheetId="0">Бюджет!#REF!</definedName>
  </definedNames>
  <calcPr calcId="162913"/>
</workbook>
</file>

<file path=xl/calcChain.xml><?xml version="1.0" encoding="utf-8"?>
<calcChain xmlns="http://schemas.openxmlformats.org/spreadsheetml/2006/main">
  <c r="E132" i="1" l="1"/>
  <c r="E131" i="1" s="1"/>
  <c r="E130" i="1" s="1"/>
  <c r="E129" i="1" s="1"/>
  <c r="E136" i="1"/>
  <c r="E135" i="1" s="1"/>
  <c r="F13" i="1" l="1"/>
  <c r="E13" i="1"/>
  <c r="F130" i="1"/>
  <c r="F129" i="1" s="1"/>
  <c r="F11" i="1"/>
  <c r="G11" i="1" s="1"/>
  <c r="E11" i="1"/>
  <c r="G12" i="1"/>
  <c r="F10" i="1" l="1"/>
  <c r="F138" i="1" s="1"/>
  <c r="E10" i="1"/>
  <c r="E138" i="1" s="1"/>
  <c r="G138" i="1" s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18" i="1"/>
  <c r="G13" i="1"/>
  <c r="G14" i="1"/>
  <c r="G15" i="1"/>
  <c r="G16" i="1"/>
  <c r="G10" i="1" l="1"/>
</calcChain>
</file>

<file path=xl/sharedStrings.xml><?xml version="1.0" encoding="utf-8"?>
<sst xmlns="http://schemas.openxmlformats.org/spreadsheetml/2006/main" count="400" uniqueCount="145">
  <si>
    <t>Наименование кода</t>
  </si>
  <si>
    <t>КЦСР</t>
  </si>
  <si>
    <t>КФСР</t>
  </si>
  <si>
    <t>КВР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</si>
  <si>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</si>
  <si>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</si>
  <si>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</si>
  <si>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</si>
  <si>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</si>
  <si>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</si>
  <si>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Уплата иных платежей</t>
  </si>
  <si>
    <t>853</t>
  </si>
  <si>
    <t>Жилищное хозяйство</t>
  </si>
  <si>
    <t>0501</t>
  </si>
  <si>
    <t>Коммунальное хозяйство</t>
  </si>
  <si>
    <t>0502</t>
  </si>
  <si>
    <t>Муниципальная программа Сусанинского сельского поселения "Социально-экономическое развитие муниципального образования "Сусанинское сельское поселение"</t>
  </si>
  <si>
    <t>7Э00000000</t>
  </si>
  <si>
    <t>Комплексы процессных мероприятий</t>
  </si>
  <si>
    <t>7Э40000000</t>
  </si>
  <si>
    <t>Комплекс процессных мероприятий "Стимулирование экономической активности"</t>
  </si>
  <si>
    <t>7Э40100000</t>
  </si>
  <si>
    <t>Мероприятия в области строительства, архитектуры и градостроительства</t>
  </si>
  <si>
    <t>7Э40115170</t>
  </si>
  <si>
    <t>Другие вопросы в области национальной экономики</t>
  </si>
  <si>
    <t>0412</t>
  </si>
  <si>
    <t>Мероприятия по развитию и поддержке малого и среднего предпринимательства</t>
  </si>
  <si>
    <t>7Э40115510</t>
  </si>
  <si>
    <t>Комплекс процессных мероприятий "Обеспечение безопасности на территории"</t>
  </si>
  <si>
    <t>7Э40200000</t>
  </si>
  <si>
    <t>Обеспечение первичных мер пожарной безопасности</t>
  </si>
  <si>
    <t>7Э40215120</t>
  </si>
  <si>
    <t>Другие вопросы в области национальной безопасности и правоохранительной деятельности</t>
  </si>
  <si>
    <t>0314</t>
  </si>
  <si>
    <t>Профилактика терроризма и экстремизма</t>
  </si>
  <si>
    <t>7Э40215690</t>
  </si>
  <si>
    <t>Комплекс процессных мероприятий "Благоустройство территории"</t>
  </si>
  <si>
    <t>7Э40300000</t>
  </si>
  <si>
    <t>Обеспечение деятельности подведомственных учреждений</t>
  </si>
  <si>
    <t>7Э40312900</t>
  </si>
  <si>
    <t>Другие вопросы в области жилищно-коммунального хозяйства</t>
  </si>
  <si>
    <t>0505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</si>
  <si>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</si>
  <si>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</si>
  <si>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</si>
  <si>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</si>
  <si>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Организация уличного освещения</t>
  </si>
  <si>
    <t>7Э40315380</t>
  </si>
  <si>
    <t>Благоустройство</t>
  </si>
  <si>
    <t>0503</t>
  </si>
  <si>
    <t>Организация и содержание мест захоронений</t>
  </si>
  <si>
    <t>7Э40315410</t>
  </si>
  <si>
    <t>Мероприятия в области благоустройства</t>
  </si>
  <si>
    <t>7Э40315420</t>
  </si>
  <si>
    <t>Комплекс процессных мероприятий "Развитие культуры, организация праздничных мероприятий"</t>
  </si>
  <si>
    <t>7Э40400000</t>
  </si>
  <si>
    <t>Строительство, реконструкция, капитальный ремонт объектов культуры</t>
  </si>
  <si>
    <t>7Э40411110</t>
  </si>
  <si>
    <t>Культура</t>
  </si>
  <si>
    <t>0801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</si>
  <si>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</si>
  <si>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</si>
  <si>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Обеспечение деятельности подведомственных учреждений культуры</t>
  </si>
  <si>
    <t>7Э40412500</t>
  </si>
  <si>
    <t>Уплата налога на имущество организаций и земельного налога</t>
  </si>
  <si>
    <t>851</t>
  </si>
  <si>
    <t>Обеспечение деятельности библиотек</t>
  </si>
  <si>
    <t>7Э40412600</t>
  </si>
  <si>
    <t>Проведение культурно-массовых мероприятий к праздничным и памятным датам</t>
  </si>
  <si>
    <t>7Э40415630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</si>
  <si>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</si>
  <si>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7Э404S0360</t>
  </si>
  <si>
    <t>Комплекс процессных мероприятий "Развитие физической культуры, спорта и молодежной политики"</t>
  </si>
  <si>
    <t>7Э40500000</t>
  </si>
  <si>
    <t>Организация и проведение культурно-массовых молодежных мероприятий</t>
  </si>
  <si>
    <t>7Э40515230</t>
  </si>
  <si>
    <t>Молодежная политика</t>
  </si>
  <si>
    <t>0707</t>
  </si>
  <si>
    <t>Организация и проведение мероприятий в области физической культуры и спорта</t>
  </si>
  <si>
    <t>7Э40515340</t>
  </si>
  <si>
    <t>Массовый спорт</t>
  </si>
  <si>
    <t>1102</t>
  </si>
  <si>
    <t>Строительство и реконструкция спортивных сооружений</t>
  </si>
  <si>
    <t>7Э40516390</t>
  </si>
  <si>
    <t>Реализация комплекса мер по профилактике девиантного поведения молодежи и трудовой адаптации несовершеннолетних</t>
  </si>
  <si>
    <t>7Э40518310</t>
  </si>
  <si>
    <t>Комплекс процессных мероприятий "Содержание автомобильных дорог"</t>
  </si>
  <si>
    <t>7Э40700000</t>
  </si>
  <si>
    <t>Проведение мероприятий по обеспечению безопасности дорожного движения</t>
  </si>
  <si>
    <t>7Э40715540</t>
  </si>
  <si>
    <t>Дорожное хозяйство (дорожные фонды)</t>
  </si>
  <si>
    <t>0409</t>
  </si>
  <si>
    <t>Содержание и уборка автомобильных дорог</t>
  </si>
  <si>
    <t>7Э40715600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</si>
  <si>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</si>
  <si>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7Э40715610</t>
  </si>
  <si>
    <t>Ремонт автомобильных дорог общего пользования местного значения</t>
  </si>
  <si>
    <t>7Э40716230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</si>
  <si>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</si>
  <si>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7Э407S4660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</si>
  <si>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</si>
  <si>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7Э407S4770</t>
  </si>
  <si>
    <t>Комплекс процессных мероприятий "Жилищно-коммунальное хозяйство"</t>
  </si>
  <si>
    <t>7Э40800000</t>
  </si>
  <si>
    <t>Мероприятия в области жилищного хозяйства</t>
  </si>
  <si>
    <t>7Э40815210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</si>
  <si>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</si>
  <si>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</si>
  <si>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Мероприятия в области коммунального хозяйства</t>
  </si>
  <si>
    <t>7Э40815220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</si>
  <si>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</si>
  <si>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>7Э40816400</t>
  </si>
  <si>
    <t>Оказание поддержки гражданам, пострадавшим в результате пожара муниципального жилищного фонда</t>
  </si>
  <si>
    <t>7Э408S0800</t>
  </si>
  <si>
    <t>Комплекс процессных мероприятий "Энергосбережение и обеспечение энергоэффективности"</t>
  </si>
  <si>
    <t>7Э40900000</t>
  </si>
  <si>
    <t>Мероприятия по энергоснабжению и повышению энергетической эффективности</t>
  </si>
  <si>
    <t>7Э40915530</t>
  </si>
  <si>
    <t>Комплекс процессных мероприятий "Формирование законопослушного поведения участников дорожного движения"</t>
  </si>
  <si>
    <t>7Э41000000</t>
  </si>
  <si>
    <t>Организация и проведение мероприятия по профилактике дорожно-транспортных происшествий</t>
  </si>
  <si>
    <t>7Э41019285</t>
  </si>
  <si>
    <t>Мероприятия, направленные на достижение целей проектов</t>
  </si>
  <si>
    <t>7Э80000000</t>
  </si>
  <si>
    <t>Мероприятия, направленные на достижение цели федерального проекта "Благоустройство сельских территорий"</t>
  </si>
  <si>
    <t>7Э80100000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</si>
  <si>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</si>
  <si>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7Э801S4310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</si>
  <si>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</si>
  <si>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>7Э80400000</t>
  </si>
  <si>
    <t>Мероприятия по созданию мест (площадок) накопления твердых коммунальных отходов</t>
  </si>
  <si>
    <t>7Э804S4790</t>
  </si>
  <si>
    <t>Итого</t>
  </si>
  <si>
    <t>% исполнения</t>
  </si>
  <si>
    <t>Приложение  № 6</t>
  </si>
  <si>
    <t>к  постановлению администрации</t>
  </si>
  <si>
    <t xml:space="preserve">Сусанинского сельского поселения </t>
  </si>
  <si>
    <t xml:space="preserve">Бюджет 2023 года, тыс. рублей </t>
  </si>
  <si>
    <t>Федеральные проекты, входячщие в состав национальных проектов</t>
  </si>
  <si>
    <t>Реализация программ формирования современной городской среды</t>
  </si>
  <si>
    <t>7Э1F25555</t>
  </si>
  <si>
    <t>7Э1000000</t>
  </si>
  <si>
    <t>от  10.07.2023 года № 243</t>
  </si>
  <si>
    <t>Показатели  исполнения бюджетных ассигнований на реализацию муниципальной программы «Социально-экономическое развитие муниципального образования "Сусанинское сельское поселение"  за 1 полугодие  2023 год</t>
  </si>
  <si>
    <t xml:space="preserve">Факт за  1 полугодие 2023 год, тыс. рублей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</si>
</sst>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?"/>
  </numFmts>
  <fonts count="8" x14ac:knownFonts="1">
    <font>
      <sz val="10"/>
      <name val="Arial"/>
    </font>
    <font>
      <sz val="8.5"/>
      <name val="MS Sans Serif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164" fontId="5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left"/>
    </xf>
    <xf numFmtId="49" fontId="4" fillId="0" borderId="1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G138"/>
  <sheetViews>
    <sheetView showGridLines="0" tabSelected="1" topLeftCell="A2" workbookViewId="0">
      <selection activeCell="A10" sqref="A10"/>
    </sheetView>
  </sheetViews>
  <sheetFormatPr defaultRowHeight="12.75" customHeight="1" outlineLevelRow="7" x14ac:dyDescent="0.25"/>
  <cols>
    <col min="1" max="1" width="50.6640625" style="3" customWidth="1"/>
    <col min="2" max="2" width="15.6640625" style="3" customWidth="1"/>
    <col min="3" max="3" width="6.44140625" style="3" hidden="1" customWidth="1"/>
    <col min="4" max="4" width="5.109375" style="3" hidden="1" customWidth="1"/>
    <col min="5" max="5" width="12.109375" style="2" customWidth="1"/>
    <col min="6" max="6" width="10.109375" style="2" customWidth="1"/>
    <col min="7" max="7" width="7.21875" style="2" customWidth="1"/>
    <col min="8" max="8" width="9.109375" style="3" customWidth="1"/>
    <col min="9" max="16384" width="8.88671875" style="3"/>
  </cols>
  <sheetData>
    <row r="2" spans="1:7" ht="12.75" customHeight="1" x14ac:dyDescent="0.25">
      <c r="A2" s="5"/>
      <c r="B2" s="6"/>
      <c r="C2" s="7"/>
      <c r="D2" s="11" t="s">
        <v>134</v>
      </c>
      <c r="E2" s="11"/>
      <c r="F2" s="11"/>
      <c r="G2" s="11"/>
    </row>
    <row r="3" spans="1:7" ht="12.75" customHeight="1" x14ac:dyDescent="0.25">
      <c r="A3" s="5"/>
      <c r="B3" s="6"/>
      <c r="C3" s="11" t="s">
        <v>135</v>
      </c>
      <c r="D3" s="11"/>
      <c r="E3" s="11"/>
      <c r="F3" s="11"/>
      <c r="G3" s="11"/>
    </row>
    <row r="4" spans="1:7" ht="12.75" customHeight="1" x14ac:dyDescent="0.25">
      <c r="A4" s="5"/>
      <c r="B4" s="6"/>
      <c r="C4" s="12" t="s">
        <v>136</v>
      </c>
      <c r="D4" s="12"/>
      <c r="E4" s="12"/>
      <c r="F4" s="12"/>
      <c r="G4" s="12"/>
    </row>
    <row r="5" spans="1:7" ht="12.75" customHeight="1" x14ac:dyDescent="0.25">
      <c r="A5" s="5"/>
      <c r="B5" s="6"/>
      <c r="C5" s="7"/>
      <c r="D5" s="11" t="s">
        <v>142</v>
      </c>
      <c r="E5" s="11"/>
      <c r="F5" s="11"/>
      <c r="G5" s="11"/>
    </row>
    <row r="6" spans="1:7" ht="12.75" customHeight="1" x14ac:dyDescent="0.25">
      <c r="A6" s="5"/>
      <c r="B6" s="6"/>
      <c r="C6" s="8"/>
      <c r="D6" s="13"/>
      <c r="E6" s="13"/>
      <c r="F6" s="9"/>
      <c r="G6" s="1"/>
    </row>
    <row r="7" spans="1:7" ht="64.8" customHeight="1" x14ac:dyDescent="0.25">
      <c r="A7" s="10" t="s">
        <v>143</v>
      </c>
      <c r="B7" s="10"/>
      <c r="C7" s="10"/>
      <c r="D7" s="10"/>
      <c r="E7" s="10"/>
      <c r="F7" s="10"/>
      <c r="G7" s="10"/>
    </row>
    <row r="9" spans="1:7" ht="49.8" customHeight="1" x14ac:dyDescent="0.25">
      <c r="A9" s="4" t="s">
        <v>0</v>
      </c>
      <c r="B9" s="4" t="s">
        <v>1</v>
      </c>
      <c r="C9" s="4" t="s">
        <v>2</v>
      </c>
      <c r="D9" s="4" t="s">
        <v>3</v>
      </c>
      <c r="E9" s="4" t="s">
        <v>137</v>
      </c>
      <c r="F9" s="4" t="s">
        <v>144</v>
      </c>
      <c r="G9" s="4" t="s">
        <v>133</v>
      </c>
    </row>
    <row r="10" spans="1:7" ht="45.6" outlineLevel="1" x14ac:dyDescent="0.25">
      <c r="A10" s="14" t="s">
        <v>16</v>
      </c>
      <c r="B10" s="4" t="s">
        <v>17</v>
      </c>
      <c r="C10" s="4"/>
      <c r="D10" s="4"/>
      <c r="E10" s="15">
        <f>E11+E13+E129</f>
        <v>99856.5</v>
      </c>
      <c r="F10" s="15">
        <f>F11+F13+F129</f>
        <v>26999.800000000003</v>
      </c>
      <c r="G10" s="15">
        <f t="shared" ref="G10:G16" si="0">F10/E10*100</f>
        <v>27.038600391561896</v>
      </c>
    </row>
    <row r="11" spans="1:7" ht="22.8" outlineLevel="1" x14ac:dyDescent="0.25">
      <c r="A11" s="14" t="s">
        <v>138</v>
      </c>
      <c r="B11" s="4" t="s">
        <v>141</v>
      </c>
      <c r="C11" s="4"/>
      <c r="D11" s="4"/>
      <c r="E11" s="15">
        <f>E12</f>
        <v>10714.9</v>
      </c>
      <c r="F11" s="15">
        <f>F12</f>
        <v>3214.5</v>
      </c>
      <c r="G11" s="15">
        <f t="shared" si="0"/>
        <v>30.000279983947586</v>
      </c>
    </row>
    <row r="12" spans="1:7" ht="19.8" customHeight="1" outlineLevel="1" x14ac:dyDescent="0.25">
      <c r="A12" s="16" t="s">
        <v>139</v>
      </c>
      <c r="B12" s="17" t="s">
        <v>140</v>
      </c>
      <c r="C12" s="17"/>
      <c r="D12" s="17"/>
      <c r="E12" s="18">
        <v>10714.9</v>
      </c>
      <c r="F12" s="18">
        <v>3214.5</v>
      </c>
      <c r="G12" s="18">
        <f t="shared" si="0"/>
        <v>30.000279983947586</v>
      </c>
    </row>
    <row r="13" spans="1:7" ht="19.2" customHeight="1" outlineLevel="2" x14ac:dyDescent="0.25">
      <c r="A13" s="14" t="s">
        <v>18</v>
      </c>
      <c r="B13" s="4" t="s">
        <v>19</v>
      </c>
      <c r="C13" s="4"/>
      <c r="D13" s="4"/>
      <c r="E13" s="15">
        <f>E14+E21+E28+E46+E73+E87+E106+E121+E125</f>
        <v>82781.3</v>
      </c>
      <c r="F13" s="15">
        <f>F14+F21+F28+F46+F73+F87+F106+F121+F125</f>
        <v>23785.300000000003</v>
      </c>
      <c r="G13" s="15">
        <f t="shared" si="0"/>
        <v>28.73269687719328</v>
      </c>
    </row>
    <row r="14" spans="1:7" ht="26.4" customHeight="1" outlineLevel="3" collapsed="1" x14ac:dyDescent="0.25">
      <c r="A14" s="16" t="s">
        <v>20</v>
      </c>
      <c r="B14" s="17" t="s">
        <v>21</v>
      </c>
      <c r="C14" s="17"/>
      <c r="D14" s="17"/>
      <c r="E14" s="18">
        <v>400</v>
      </c>
      <c r="F14" s="18">
        <v>0</v>
      </c>
      <c r="G14" s="18">
        <f t="shared" si="0"/>
        <v>0</v>
      </c>
    </row>
    <row r="15" spans="1:7" ht="24" hidden="1" outlineLevel="4" collapsed="1" x14ac:dyDescent="0.25">
      <c r="A15" s="16" t="s">
        <v>22</v>
      </c>
      <c r="B15" s="17" t="s">
        <v>23</v>
      </c>
      <c r="C15" s="17"/>
      <c r="D15" s="17"/>
      <c r="E15" s="18">
        <v>700</v>
      </c>
      <c r="F15" s="18">
        <v>0</v>
      </c>
      <c r="G15" s="18">
        <f t="shared" si="0"/>
        <v>0</v>
      </c>
    </row>
    <row r="16" spans="1:7" ht="13.2" hidden="1" outlineLevel="7" x14ac:dyDescent="0.25">
      <c r="A16" s="16" t="s">
        <v>24</v>
      </c>
      <c r="B16" s="17" t="s">
        <v>23</v>
      </c>
      <c r="C16" s="17" t="s">
        <v>25</v>
      </c>
      <c r="D16" s="17"/>
      <c r="E16" s="18">
        <v>700</v>
      </c>
      <c r="F16" s="18">
        <v>0</v>
      </c>
      <c r="G16" s="18">
        <f t="shared" si="0"/>
        <v>0</v>
      </c>
    </row>
    <row r="17" spans="1:7" ht="13.2" hidden="1" outlineLevel="7" x14ac:dyDescent="0.25">
      <c r="A17" s="16" t="s">
        <v>6</v>
      </c>
      <c r="B17" s="17" t="s">
        <v>23</v>
      </c>
      <c r="C17" s="17" t="s">
        <v>25</v>
      </c>
      <c r="D17" s="17" t="s">
        <v>7</v>
      </c>
      <c r="E17" s="18">
        <v>700</v>
      </c>
      <c r="F17" s="18">
        <v>0</v>
      </c>
      <c r="G17" s="18">
        <v>0</v>
      </c>
    </row>
    <row r="18" spans="1:7" ht="24" hidden="1" outlineLevel="4" x14ac:dyDescent="0.25">
      <c r="A18" s="16" t="s">
        <v>26</v>
      </c>
      <c r="B18" s="17" t="s">
        <v>27</v>
      </c>
      <c r="C18" s="17"/>
      <c r="D18" s="17"/>
      <c r="E18" s="18">
        <v>20</v>
      </c>
      <c r="F18" s="18">
        <v>20</v>
      </c>
      <c r="G18" s="18">
        <f>F18/E18*100</f>
        <v>100</v>
      </c>
    </row>
    <row r="19" spans="1:7" ht="13.2" hidden="1" outlineLevel="7" x14ac:dyDescent="0.25">
      <c r="A19" s="16" t="s">
        <v>24</v>
      </c>
      <c r="B19" s="17" t="s">
        <v>27</v>
      </c>
      <c r="C19" s="17" t="s">
        <v>25</v>
      </c>
      <c r="D19" s="17"/>
      <c r="E19" s="18">
        <v>20</v>
      </c>
      <c r="F19" s="18">
        <v>20</v>
      </c>
      <c r="G19" s="18">
        <f t="shared" ref="G19:G82" si="1">F19/E19*100</f>
        <v>100</v>
      </c>
    </row>
    <row r="20" spans="1:7" ht="4.2" hidden="1" customHeight="1" outlineLevel="7" x14ac:dyDescent="0.25">
      <c r="A20" s="16" t="s">
        <v>6</v>
      </c>
      <c r="B20" s="17" t="s">
        <v>27</v>
      </c>
      <c r="C20" s="17" t="s">
        <v>25</v>
      </c>
      <c r="D20" s="17" t="s">
        <v>7</v>
      </c>
      <c r="E20" s="18">
        <v>20</v>
      </c>
      <c r="F20" s="18">
        <v>20</v>
      </c>
      <c r="G20" s="18">
        <f t="shared" si="1"/>
        <v>100</v>
      </c>
    </row>
    <row r="21" spans="1:7" ht="24" customHeight="1" outlineLevel="3" collapsed="1" x14ac:dyDescent="0.25">
      <c r="A21" s="16" t="s">
        <v>28</v>
      </c>
      <c r="B21" s="17" t="s">
        <v>29</v>
      </c>
      <c r="C21" s="17"/>
      <c r="D21" s="17"/>
      <c r="E21" s="18">
        <v>200</v>
      </c>
      <c r="F21" s="18">
        <v>0</v>
      </c>
      <c r="G21" s="18">
        <f t="shared" si="1"/>
        <v>0</v>
      </c>
    </row>
    <row r="22" spans="1:7" ht="13.2" hidden="1" outlineLevel="4" x14ac:dyDescent="0.25">
      <c r="A22" s="16" t="s">
        <v>30</v>
      </c>
      <c r="B22" s="17" t="s">
        <v>31</v>
      </c>
      <c r="C22" s="17"/>
      <c r="D22" s="17"/>
      <c r="E22" s="18">
        <v>600</v>
      </c>
      <c r="F22" s="18">
        <v>0</v>
      </c>
      <c r="G22" s="18">
        <f t="shared" si="1"/>
        <v>0</v>
      </c>
    </row>
    <row r="23" spans="1:7" ht="24" hidden="1" outlineLevel="7" x14ac:dyDescent="0.25">
      <c r="A23" s="16" t="s">
        <v>32</v>
      </c>
      <c r="B23" s="17" t="s">
        <v>31</v>
      </c>
      <c r="C23" s="17" t="s">
        <v>33</v>
      </c>
      <c r="D23" s="17"/>
      <c r="E23" s="18">
        <v>600</v>
      </c>
      <c r="F23" s="18">
        <v>0</v>
      </c>
      <c r="G23" s="18">
        <f t="shared" si="1"/>
        <v>0</v>
      </c>
    </row>
    <row r="24" spans="1:7" ht="13.2" hidden="1" outlineLevel="7" x14ac:dyDescent="0.25">
      <c r="A24" s="16" t="s">
        <v>6</v>
      </c>
      <c r="B24" s="17" t="s">
        <v>31</v>
      </c>
      <c r="C24" s="17" t="s">
        <v>33</v>
      </c>
      <c r="D24" s="17" t="s">
        <v>7</v>
      </c>
      <c r="E24" s="18">
        <v>600</v>
      </c>
      <c r="F24" s="18">
        <v>0</v>
      </c>
      <c r="G24" s="18">
        <f t="shared" si="1"/>
        <v>0</v>
      </c>
    </row>
    <row r="25" spans="1:7" ht="13.2" hidden="1" outlineLevel="4" x14ac:dyDescent="0.25">
      <c r="A25" s="16" t="s">
        <v>34</v>
      </c>
      <c r="B25" s="17" t="s">
        <v>35</v>
      </c>
      <c r="C25" s="17"/>
      <c r="D25" s="17"/>
      <c r="E25" s="18">
        <v>10</v>
      </c>
      <c r="F25" s="18">
        <v>0</v>
      </c>
      <c r="G25" s="18">
        <f t="shared" si="1"/>
        <v>0</v>
      </c>
    </row>
    <row r="26" spans="1:7" ht="24" hidden="1" outlineLevel="7" x14ac:dyDescent="0.25">
      <c r="A26" s="16" t="s">
        <v>32</v>
      </c>
      <c r="B26" s="17" t="s">
        <v>35</v>
      </c>
      <c r="C26" s="17" t="s">
        <v>33</v>
      </c>
      <c r="D26" s="17"/>
      <c r="E26" s="18">
        <v>10</v>
      </c>
      <c r="F26" s="18">
        <v>0</v>
      </c>
      <c r="G26" s="18">
        <f t="shared" si="1"/>
        <v>0</v>
      </c>
    </row>
    <row r="27" spans="1:7" ht="13.2" hidden="1" outlineLevel="7" x14ac:dyDescent="0.25">
      <c r="A27" s="16" t="s">
        <v>6</v>
      </c>
      <c r="B27" s="17" t="s">
        <v>35</v>
      </c>
      <c r="C27" s="17" t="s">
        <v>33</v>
      </c>
      <c r="D27" s="17" t="s">
        <v>7</v>
      </c>
      <c r="E27" s="18">
        <v>10</v>
      </c>
      <c r="F27" s="18">
        <v>0</v>
      </c>
      <c r="G27" s="18">
        <f t="shared" si="1"/>
        <v>0</v>
      </c>
    </row>
    <row r="28" spans="1:7" ht="33" customHeight="1" outlineLevel="3" collapsed="1" x14ac:dyDescent="0.25">
      <c r="A28" s="16" t="s">
        <v>36</v>
      </c>
      <c r="B28" s="17" t="s">
        <v>37</v>
      </c>
      <c r="C28" s="17"/>
      <c r="D28" s="17"/>
      <c r="E28" s="18">
        <v>25146.799999999999</v>
      </c>
      <c r="F28" s="18">
        <v>10530</v>
      </c>
      <c r="G28" s="18">
        <f t="shared" si="1"/>
        <v>41.874115195571605</v>
      </c>
    </row>
    <row r="29" spans="1:7" ht="13.2" hidden="1" outlineLevel="4" collapsed="1" x14ac:dyDescent="0.25">
      <c r="A29" s="16" t="s">
        <v>38</v>
      </c>
      <c r="B29" s="17" t="s">
        <v>39</v>
      </c>
      <c r="C29" s="17"/>
      <c r="D29" s="17"/>
      <c r="E29" s="18">
        <v>7750</v>
      </c>
      <c r="F29" s="18">
        <v>3032.2</v>
      </c>
      <c r="G29" s="18">
        <f t="shared" si="1"/>
        <v>39.12516129032258</v>
      </c>
    </row>
    <row r="30" spans="1:7" ht="13.2" hidden="1" outlineLevel="7" x14ac:dyDescent="0.25">
      <c r="A30" s="16" t="s">
        <v>40</v>
      </c>
      <c r="B30" s="17" t="s">
        <v>39</v>
      </c>
      <c r="C30" s="17" t="s">
        <v>41</v>
      </c>
      <c r="D30" s="17"/>
      <c r="E30" s="18">
        <v>7750</v>
      </c>
      <c r="F30" s="18">
        <v>3032.2</v>
      </c>
      <c r="G30" s="18">
        <f t="shared" si="1"/>
        <v>39.12516129032258</v>
      </c>
    </row>
    <row r="31" spans="1:7" ht="13.2" hidden="1" outlineLevel="7" x14ac:dyDescent="0.25">
      <c r="A31" s="16" t="s">
        <v>42</v>
      </c>
      <c r="B31" s="17" t="s">
        <v>39</v>
      </c>
      <c r="C31" s="17" t="s">
        <v>41</v>
      </c>
      <c r="D31" s="17" t="s">
        <v>43</v>
      </c>
      <c r="E31" s="18">
        <v>4200</v>
      </c>
      <c r="F31" s="18">
        <v>1788.3</v>
      </c>
      <c r="G31" s="18">
        <f t="shared" si="1"/>
        <v>42.578571428571429</v>
      </c>
    </row>
    <row r="32" spans="1:7" ht="24" hidden="1" outlineLevel="7" x14ac:dyDescent="0.25">
      <c r="A32" s="16" t="s">
        <v>44</v>
      </c>
      <c r="B32" s="17" t="s">
        <v>39</v>
      </c>
      <c r="C32" s="17" t="s">
        <v>41</v>
      </c>
      <c r="D32" s="17" t="s">
        <v>45</v>
      </c>
      <c r="E32" s="18">
        <v>1260</v>
      </c>
      <c r="F32" s="18">
        <v>505.2</v>
      </c>
      <c r="G32" s="18">
        <f t="shared" si="1"/>
        <v>40.095238095238095</v>
      </c>
    </row>
    <row r="33" spans="1:7" ht="24" hidden="1" outlineLevel="7" x14ac:dyDescent="0.25">
      <c r="A33" s="16" t="s">
        <v>4</v>
      </c>
      <c r="B33" s="17" t="s">
        <v>39</v>
      </c>
      <c r="C33" s="17" t="s">
        <v>41</v>
      </c>
      <c r="D33" s="17" t="s">
        <v>5</v>
      </c>
      <c r="E33" s="18">
        <v>70</v>
      </c>
      <c r="F33" s="18">
        <v>7.4</v>
      </c>
      <c r="G33" s="18">
        <f t="shared" si="1"/>
        <v>10.571428571428571</v>
      </c>
    </row>
    <row r="34" spans="1:7" ht="13.2" hidden="1" outlineLevel="7" x14ac:dyDescent="0.25">
      <c r="A34" s="16" t="s">
        <v>6</v>
      </c>
      <c r="B34" s="17" t="s">
        <v>39</v>
      </c>
      <c r="C34" s="17" t="s">
        <v>41</v>
      </c>
      <c r="D34" s="17" t="s">
        <v>7</v>
      </c>
      <c r="E34" s="18">
        <v>2220</v>
      </c>
      <c r="F34" s="18">
        <v>731.3</v>
      </c>
      <c r="G34" s="18">
        <f t="shared" si="1"/>
        <v>32.941441441441441</v>
      </c>
    </row>
    <row r="35" spans="1:7" ht="13.2" hidden="1" outlineLevel="4" collapsed="1" x14ac:dyDescent="0.25">
      <c r="A35" s="16" t="s">
        <v>46</v>
      </c>
      <c r="B35" s="17" t="s">
        <v>47</v>
      </c>
      <c r="C35" s="17"/>
      <c r="D35" s="17"/>
      <c r="E35" s="18">
        <v>7400</v>
      </c>
      <c r="F35" s="18">
        <v>2944.8</v>
      </c>
      <c r="G35" s="18">
        <f t="shared" si="1"/>
        <v>39.794594594594592</v>
      </c>
    </row>
    <row r="36" spans="1:7" ht="13.2" hidden="1" outlineLevel="7" x14ac:dyDescent="0.25">
      <c r="A36" s="16" t="s">
        <v>48</v>
      </c>
      <c r="B36" s="17" t="s">
        <v>47</v>
      </c>
      <c r="C36" s="17" t="s">
        <v>49</v>
      </c>
      <c r="D36" s="17"/>
      <c r="E36" s="18">
        <v>7400</v>
      </c>
      <c r="F36" s="18">
        <v>2944.8</v>
      </c>
      <c r="G36" s="18">
        <f t="shared" si="1"/>
        <v>39.794594594594592</v>
      </c>
    </row>
    <row r="37" spans="1:7" ht="13.2" hidden="1" outlineLevel="7" x14ac:dyDescent="0.25">
      <c r="A37" s="16" t="s">
        <v>6</v>
      </c>
      <c r="B37" s="17" t="s">
        <v>47</v>
      </c>
      <c r="C37" s="17" t="s">
        <v>49</v>
      </c>
      <c r="D37" s="17" t="s">
        <v>7</v>
      </c>
      <c r="E37" s="18">
        <v>1790</v>
      </c>
      <c r="F37" s="18">
        <v>531.4</v>
      </c>
      <c r="G37" s="18">
        <f t="shared" si="1"/>
        <v>29.687150837988824</v>
      </c>
    </row>
    <row r="38" spans="1:7" ht="13.2" hidden="1" outlineLevel="7" x14ac:dyDescent="0.25">
      <c r="A38" s="16" t="s">
        <v>8</v>
      </c>
      <c r="B38" s="17" t="s">
        <v>47</v>
      </c>
      <c r="C38" s="17" t="s">
        <v>49</v>
      </c>
      <c r="D38" s="17" t="s">
        <v>9</v>
      </c>
      <c r="E38" s="18">
        <v>5600</v>
      </c>
      <c r="F38" s="18">
        <v>2413.4</v>
      </c>
      <c r="G38" s="18">
        <f t="shared" si="1"/>
        <v>43.096428571428575</v>
      </c>
    </row>
    <row r="39" spans="1:7" ht="13.2" hidden="1" outlineLevel="7" x14ac:dyDescent="0.25">
      <c r="A39" s="16" t="s">
        <v>10</v>
      </c>
      <c r="B39" s="17" t="s">
        <v>47</v>
      </c>
      <c r="C39" s="17" t="s">
        <v>49</v>
      </c>
      <c r="D39" s="17" t="s">
        <v>11</v>
      </c>
      <c r="E39" s="18">
        <v>10</v>
      </c>
      <c r="F39" s="18">
        <v>0</v>
      </c>
      <c r="G39" s="18">
        <f t="shared" si="1"/>
        <v>0</v>
      </c>
    </row>
    <row r="40" spans="1:7" ht="13.2" hidden="1" outlineLevel="4" x14ac:dyDescent="0.25">
      <c r="A40" s="16" t="s">
        <v>50</v>
      </c>
      <c r="B40" s="17" t="s">
        <v>51</v>
      </c>
      <c r="C40" s="17"/>
      <c r="D40" s="17"/>
      <c r="E40" s="18">
        <v>700</v>
      </c>
      <c r="F40" s="18">
        <v>304.5</v>
      </c>
      <c r="G40" s="18">
        <f t="shared" si="1"/>
        <v>43.5</v>
      </c>
    </row>
    <row r="41" spans="1:7" ht="13.2" hidden="1" outlineLevel="7" x14ac:dyDescent="0.25">
      <c r="A41" s="16" t="s">
        <v>48</v>
      </c>
      <c r="B41" s="17" t="s">
        <v>51</v>
      </c>
      <c r="C41" s="17" t="s">
        <v>49</v>
      </c>
      <c r="D41" s="17"/>
      <c r="E41" s="18">
        <v>700</v>
      </c>
      <c r="F41" s="18">
        <v>304.5</v>
      </c>
      <c r="G41" s="18">
        <f t="shared" si="1"/>
        <v>43.5</v>
      </c>
    </row>
    <row r="42" spans="1:7" ht="13.2" hidden="1" outlineLevel="7" x14ac:dyDescent="0.25">
      <c r="A42" s="16" t="s">
        <v>6</v>
      </c>
      <c r="B42" s="17" t="s">
        <v>51</v>
      </c>
      <c r="C42" s="17" t="s">
        <v>49</v>
      </c>
      <c r="D42" s="17" t="s">
        <v>7</v>
      </c>
      <c r="E42" s="18">
        <v>700</v>
      </c>
      <c r="F42" s="18">
        <v>304.5</v>
      </c>
      <c r="G42" s="18">
        <f t="shared" si="1"/>
        <v>43.5</v>
      </c>
    </row>
    <row r="43" spans="1:7" ht="13.2" hidden="1" outlineLevel="4" x14ac:dyDescent="0.25">
      <c r="A43" s="16" t="s">
        <v>52</v>
      </c>
      <c r="B43" s="17" t="s">
        <v>53</v>
      </c>
      <c r="C43" s="17"/>
      <c r="D43" s="17"/>
      <c r="E43" s="18">
        <v>12933.7</v>
      </c>
      <c r="F43" s="18">
        <v>3860.3</v>
      </c>
      <c r="G43" s="18">
        <f t="shared" si="1"/>
        <v>29.846834239235488</v>
      </c>
    </row>
    <row r="44" spans="1:7" ht="13.2" hidden="1" outlineLevel="7" x14ac:dyDescent="0.25">
      <c r="A44" s="16" t="s">
        <v>48</v>
      </c>
      <c r="B44" s="17" t="s">
        <v>53</v>
      </c>
      <c r="C44" s="17" t="s">
        <v>49</v>
      </c>
      <c r="D44" s="17"/>
      <c r="E44" s="18">
        <v>12933.7</v>
      </c>
      <c r="F44" s="18">
        <v>3860.3</v>
      </c>
      <c r="G44" s="18">
        <f t="shared" si="1"/>
        <v>29.846834239235488</v>
      </c>
    </row>
    <row r="45" spans="1:7" ht="13.2" hidden="1" outlineLevel="7" x14ac:dyDescent="0.25">
      <c r="A45" s="16" t="s">
        <v>6</v>
      </c>
      <c r="B45" s="17" t="s">
        <v>53</v>
      </c>
      <c r="C45" s="17" t="s">
        <v>49</v>
      </c>
      <c r="D45" s="17" t="s">
        <v>7</v>
      </c>
      <c r="E45" s="18">
        <v>12933.7</v>
      </c>
      <c r="F45" s="18">
        <v>3860.3</v>
      </c>
      <c r="G45" s="18">
        <f t="shared" si="1"/>
        <v>29.846834239235488</v>
      </c>
    </row>
    <row r="46" spans="1:7" ht="28.8" customHeight="1" outlineLevel="3" collapsed="1" x14ac:dyDescent="0.25">
      <c r="A46" s="16" t="s">
        <v>54</v>
      </c>
      <c r="B46" s="17" t="s">
        <v>55</v>
      </c>
      <c r="C46" s="17"/>
      <c r="D46" s="17"/>
      <c r="E46" s="18">
        <v>15894.5</v>
      </c>
      <c r="F46" s="18">
        <v>7489</v>
      </c>
      <c r="G46" s="18">
        <f t="shared" si="1"/>
        <v>47.116927238982036</v>
      </c>
    </row>
    <row r="47" spans="1:7" ht="24" hidden="1" outlineLevel="4" x14ac:dyDescent="0.25">
      <c r="A47" s="16" t="s">
        <v>56</v>
      </c>
      <c r="B47" s="17" t="s">
        <v>57</v>
      </c>
      <c r="C47" s="17"/>
      <c r="D47" s="17"/>
      <c r="E47" s="18">
        <v>8000</v>
      </c>
      <c r="F47" s="18">
        <v>0</v>
      </c>
      <c r="G47" s="18">
        <f t="shared" si="1"/>
        <v>0</v>
      </c>
    </row>
    <row r="48" spans="1:7" ht="13.2" hidden="1" outlineLevel="7" x14ac:dyDescent="0.25">
      <c r="A48" s="16" t="s">
        <v>58</v>
      </c>
      <c r="B48" s="17" t="s">
        <v>57</v>
      </c>
      <c r="C48" s="17" t="s">
        <v>59</v>
      </c>
      <c r="D48" s="17"/>
      <c r="E48" s="18">
        <v>8000</v>
      </c>
      <c r="F48" s="18">
        <v>0</v>
      </c>
      <c r="G48" s="18">
        <f t="shared" si="1"/>
        <v>0</v>
      </c>
    </row>
    <row r="49" spans="1:7" ht="24" hidden="1" outlineLevel="7" x14ac:dyDescent="0.25">
      <c r="A49" s="16" t="s">
        <v>60</v>
      </c>
      <c r="B49" s="17" t="s">
        <v>57</v>
      </c>
      <c r="C49" s="17" t="s">
        <v>59</v>
      </c>
      <c r="D49" s="17" t="s">
        <v>61</v>
      </c>
      <c r="E49" s="18">
        <v>8000</v>
      </c>
      <c r="F49" s="18">
        <v>0</v>
      </c>
      <c r="G49" s="18">
        <f t="shared" si="1"/>
        <v>0</v>
      </c>
    </row>
    <row r="50" spans="1:7" ht="13.2" hidden="1" outlineLevel="4" x14ac:dyDescent="0.25">
      <c r="A50" s="16" t="s">
        <v>62</v>
      </c>
      <c r="B50" s="17" t="s">
        <v>63</v>
      </c>
      <c r="C50" s="17"/>
      <c r="D50" s="17"/>
      <c r="E50" s="18">
        <v>8088.3</v>
      </c>
      <c r="F50" s="18">
        <v>4174.3999999999996</v>
      </c>
      <c r="G50" s="18">
        <f t="shared" si="1"/>
        <v>51.610350753557597</v>
      </c>
    </row>
    <row r="51" spans="1:7" ht="13.2" hidden="1" outlineLevel="7" x14ac:dyDescent="0.25">
      <c r="A51" s="16" t="s">
        <v>58</v>
      </c>
      <c r="B51" s="17" t="s">
        <v>63</v>
      </c>
      <c r="C51" s="17" t="s">
        <v>59</v>
      </c>
      <c r="D51" s="17"/>
      <c r="E51" s="18">
        <v>8088.3</v>
      </c>
      <c r="F51" s="18">
        <v>4174.3999999999996</v>
      </c>
      <c r="G51" s="18">
        <f t="shared" si="1"/>
        <v>51.610350753557597</v>
      </c>
    </row>
    <row r="52" spans="1:7" ht="13.2" hidden="1" outlineLevel="7" x14ac:dyDescent="0.25">
      <c r="A52" s="16" t="s">
        <v>42</v>
      </c>
      <c r="B52" s="17" t="s">
        <v>63</v>
      </c>
      <c r="C52" s="17" t="s">
        <v>59</v>
      </c>
      <c r="D52" s="17" t="s">
        <v>43</v>
      </c>
      <c r="E52" s="18">
        <v>3032.5</v>
      </c>
      <c r="F52" s="18">
        <v>1462</v>
      </c>
      <c r="G52" s="18">
        <f t="shared" si="1"/>
        <v>48.211046990931571</v>
      </c>
    </row>
    <row r="53" spans="1:7" ht="24" hidden="1" outlineLevel="7" x14ac:dyDescent="0.25">
      <c r="A53" s="16" t="s">
        <v>44</v>
      </c>
      <c r="B53" s="17" t="s">
        <v>63</v>
      </c>
      <c r="C53" s="17" t="s">
        <v>59</v>
      </c>
      <c r="D53" s="17" t="s">
        <v>45</v>
      </c>
      <c r="E53" s="18">
        <v>915.8</v>
      </c>
      <c r="F53" s="18">
        <v>347.8</v>
      </c>
      <c r="G53" s="18">
        <f t="shared" si="1"/>
        <v>37.977724393972487</v>
      </c>
    </row>
    <row r="54" spans="1:7" ht="24" hidden="1" outlineLevel="7" x14ac:dyDescent="0.25">
      <c r="A54" s="16" t="s">
        <v>4</v>
      </c>
      <c r="B54" s="17" t="s">
        <v>63</v>
      </c>
      <c r="C54" s="17" t="s">
        <v>59</v>
      </c>
      <c r="D54" s="17" t="s">
        <v>5</v>
      </c>
      <c r="E54" s="18">
        <v>418.6</v>
      </c>
      <c r="F54" s="18">
        <v>102.8</v>
      </c>
      <c r="G54" s="18">
        <f t="shared" si="1"/>
        <v>24.558050645007164</v>
      </c>
    </row>
    <row r="55" spans="1:7" ht="13.2" hidden="1" outlineLevel="7" x14ac:dyDescent="0.25">
      <c r="A55" s="16" t="s">
        <v>6</v>
      </c>
      <c r="B55" s="17" t="s">
        <v>63</v>
      </c>
      <c r="C55" s="17" t="s">
        <v>59</v>
      </c>
      <c r="D55" s="17" t="s">
        <v>7</v>
      </c>
      <c r="E55" s="18">
        <v>2954.4</v>
      </c>
      <c r="F55" s="18">
        <v>1686.5</v>
      </c>
      <c r="G55" s="18">
        <f t="shared" si="1"/>
        <v>57.084348767939339</v>
      </c>
    </row>
    <row r="56" spans="1:7" ht="13.2" hidden="1" outlineLevel="7" x14ac:dyDescent="0.25">
      <c r="A56" s="16" t="s">
        <v>8</v>
      </c>
      <c r="B56" s="17" t="s">
        <v>63</v>
      </c>
      <c r="C56" s="17" t="s">
        <v>59</v>
      </c>
      <c r="D56" s="17" t="s">
        <v>9</v>
      </c>
      <c r="E56" s="18">
        <v>760</v>
      </c>
      <c r="F56" s="18">
        <v>572.9</v>
      </c>
      <c r="G56" s="18">
        <f t="shared" si="1"/>
        <v>75.381578947368425</v>
      </c>
    </row>
    <row r="57" spans="1:7" ht="13.2" hidden="1" outlineLevel="7" x14ac:dyDescent="0.25">
      <c r="A57" s="16" t="s">
        <v>64</v>
      </c>
      <c r="B57" s="17" t="s">
        <v>63</v>
      </c>
      <c r="C57" s="17" t="s">
        <v>59</v>
      </c>
      <c r="D57" s="17" t="s">
        <v>65</v>
      </c>
      <c r="E57" s="18">
        <v>5</v>
      </c>
      <c r="F57" s="18">
        <v>2.5</v>
      </c>
      <c r="G57" s="18">
        <f t="shared" si="1"/>
        <v>50</v>
      </c>
    </row>
    <row r="58" spans="1:7" ht="13.2" hidden="1" outlineLevel="7" x14ac:dyDescent="0.25">
      <c r="A58" s="16" t="s">
        <v>10</v>
      </c>
      <c r="B58" s="17" t="s">
        <v>63</v>
      </c>
      <c r="C58" s="17" t="s">
        <v>59</v>
      </c>
      <c r="D58" s="17" t="s">
        <v>11</v>
      </c>
      <c r="E58" s="18">
        <v>2</v>
      </c>
      <c r="F58" s="18">
        <v>0</v>
      </c>
      <c r="G58" s="18">
        <f t="shared" si="1"/>
        <v>0</v>
      </c>
    </row>
    <row r="59" spans="1:7" ht="13.2" hidden="1" outlineLevel="4" x14ac:dyDescent="0.25">
      <c r="A59" s="16" t="s">
        <v>66</v>
      </c>
      <c r="B59" s="17" t="s">
        <v>67</v>
      </c>
      <c r="C59" s="17"/>
      <c r="D59" s="17"/>
      <c r="E59" s="18">
        <v>2146.8000000000002</v>
      </c>
      <c r="F59" s="18">
        <v>1008.5</v>
      </c>
      <c r="G59" s="18">
        <f t="shared" si="1"/>
        <v>46.976895844978564</v>
      </c>
    </row>
    <row r="60" spans="1:7" ht="13.2" hidden="1" outlineLevel="7" x14ac:dyDescent="0.25">
      <c r="A60" s="16" t="s">
        <v>58</v>
      </c>
      <c r="B60" s="17" t="s">
        <v>67</v>
      </c>
      <c r="C60" s="17" t="s">
        <v>59</v>
      </c>
      <c r="D60" s="17"/>
      <c r="E60" s="18">
        <v>2146.8000000000002</v>
      </c>
      <c r="F60" s="18">
        <v>1008.5</v>
      </c>
      <c r="G60" s="18">
        <f t="shared" si="1"/>
        <v>46.976895844978564</v>
      </c>
    </row>
    <row r="61" spans="1:7" ht="13.2" hidden="1" outlineLevel="7" x14ac:dyDescent="0.25">
      <c r="A61" s="16" t="s">
        <v>42</v>
      </c>
      <c r="B61" s="17" t="s">
        <v>67</v>
      </c>
      <c r="C61" s="17" t="s">
        <v>59</v>
      </c>
      <c r="D61" s="17" t="s">
        <v>43</v>
      </c>
      <c r="E61" s="18">
        <v>781.7</v>
      </c>
      <c r="F61" s="18">
        <v>387.7</v>
      </c>
      <c r="G61" s="18">
        <f t="shared" si="1"/>
        <v>49.597032109504916</v>
      </c>
    </row>
    <row r="62" spans="1:7" ht="24" hidden="1" outlineLevel="7" x14ac:dyDescent="0.25">
      <c r="A62" s="16" t="s">
        <v>44</v>
      </c>
      <c r="B62" s="17" t="s">
        <v>67</v>
      </c>
      <c r="C62" s="17" t="s">
        <v>59</v>
      </c>
      <c r="D62" s="17" t="s">
        <v>45</v>
      </c>
      <c r="E62" s="18">
        <v>236.1</v>
      </c>
      <c r="F62" s="18">
        <v>60.3</v>
      </c>
      <c r="G62" s="18">
        <f t="shared" si="1"/>
        <v>25.54002541296061</v>
      </c>
    </row>
    <row r="63" spans="1:7" ht="24" hidden="1" outlineLevel="7" x14ac:dyDescent="0.25">
      <c r="A63" s="16" t="s">
        <v>4</v>
      </c>
      <c r="B63" s="17" t="s">
        <v>67</v>
      </c>
      <c r="C63" s="17" t="s">
        <v>59</v>
      </c>
      <c r="D63" s="17" t="s">
        <v>5</v>
      </c>
      <c r="E63" s="18">
        <v>24</v>
      </c>
      <c r="F63" s="18">
        <v>10</v>
      </c>
      <c r="G63" s="18">
        <f t="shared" si="1"/>
        <v>41.666666666666671</v>
      </c>
    </row>
    <row r="64" spans="1:7" ht="13.2" hidden="1" outlineLevel="7" x14ac:dyDescent="0.25">
      <c r="A64" s="16" t="s">
        <v>6</v>
      </c>
      <c r="B64" s="17" t="s">
        <v>67</v>
      </c>
      <c r="C64" s="17" t="s">
        <v>59</v>
      </c>
      <c r="D64" s="17" t="s">
        <v>7</v>
      </c>
      <c r="E64" s="18">
        <v>1025</v>
      </c>
      <c r="F64" s="18">
        <v>505.6</v>
      </c>
      <c r="G64" s="18">
        <f t="shared" si="1"/>
        <v>49.326829268292691</v>
      </c>
    </row>
    <row r="65" spans="1:7" ht="13.2" hidden="1" outlineLevel="7" x14ac:dyDescent="0.25">
      <c r="A65" s="16" t="s">
        <v>8</v>
      </c>
      <c r="B65" s="17" t="s">
        <v>67</v>
      </c>
      <c r="C65" s="17" t="s">
        <v>59</v>
      </c>
      <c r="D65" s="17" t="s">
        <v>9</v>
      </c>
      <c r="E65" s="18">
        <v>80</v>
      </c>
      <c r="F65" s="18">
        <v>45</v>
      </c>
      <c r="G65" s="18">
        <f t="shared" si="1"/>
        <v>56.25</v>
      </c>
    </row>
    <row r="66" spans="1:7" ht="24" hidden="1" outlineLevel="4" x14ac:dyDescent="0.25">
      <c r="A66" s="16" t="s">
        <v>68</v>
      </c>
      <c r="B66" s="17" t="s">
        <v>69</v>
      </c>
      <c r="C66" s="17"/>
      <c r="D66" s="17"/>
      <c r="E66" s="18">
        <v>500</v>
      </c>
      <c r="F66" s="18">
        <v>262.89999999999998</v>
      </c>
      <c r="G66" s="18">
        <f t="shared" si="1"/>
        <v>52.579999999999991</v>
      </c>
    </row>
    <row r="67" spans="1:7" ht="13.2" hidden="1" outlineLevel="7" x14ac:dyDescent="0.25">
      <c r="A67" s="16" t="s">
        <v>58</v>
      </c>
      <c r="B67" s="17" t="s">
        <v>69</v>
      </c>
      <c r="C67" s="17" t="s">
        <v>59</v>
      </c>
      <c r="D67" s="17"/>
      <c r="E67" s="18">
        <v>500</v>
      </c>
      <c r="F67" s="18">
        <v>262.89999999999998</v>
      </c>
      <c r="G67" s="18">
        <f t="shared" si="1"/>
        <v>52.579999999999991</v>
      </c>
    </row>
    <row r="68" spans="1:7" ht="13.2" hidden="1" outlineLevel="7" x14ac:dyDescent="0.25">
      <c r="A68" s="16" t="s">
        <v>6</v>
      </c>
      <c r="B68" s="17" t="s">
        <v>69</v>
      </c>
      <c r="C68" s="17" t="s">
        <v>59</v>
      </c>
      <c r="D68" s="17" t="s">
        <v>7</v>
      </c>
      <c r="E68" s="18">
        <v>500</v>
      </c>
      <c r="F68" s="18">
        <v>262.89999999999998</v>
      </c>
      <c r="G68" s="18">
        <f t="shared" si="1"/>
        <v>52.579999999999991</v>
      </c>
    </row>
    <row r="69" spans="1:7" ht="60" hidden="1" outlineLevel="4" x14ac:dyDescent="0.25">
      <c r="A69" s="19" t="s">
        <v>70</v>
      </c>
      <c r="B69" s="17" t="s">
        <v>71</v>
      </c>
      <c r="C69" s="17"/>
      <c r="D69" s="17"/>
      <c r="E69" s="18">
        <v>4427.2</v>
      </c>
      <c r="F69" s="18">
        <v>1794.4</v>
      </c>
      <c r="G69" s="18">
        <f t="shared" si="1"/>
        <v>40.531261293820023</v>
      </c>
    </row>
    <row r="70" spans="1:7" ht="13.2" hidden="1" outlineLevel="7" x14ac:dyDescent="0.25">
      <c r="A70" s="16" t="s">
        <v>58</v>
      </c>
      <c r="B70" s="17" t="s">
        <v>71</v>
      </c>
      <c r="C70" s="17" t="s">
        <v>59</v>
      </c>
      <c r="D70" s="17"/>
      <c r="E70" s="18">
        <v>4427.2</v>
      </c>
      <c r="F70" s="18">
        <v>1794.4</v>
      </c>
      <c r="G70" s="18">
        <f t="shared" si="1"/>
        <v>40.531261293820023</v>
      </c>
    </row>
    <row r="71" spans="1:7" ht="13.2" hidden="1" outlineLevel="7" x14ac:dyDescent="0.25">
      <c r="A71" s="16" t="s">
        <v>42</v>
      </c>
      <c r="B71" s="17" t="s">
        <v>71</v>
      </c>
      <c r="C71" s="17" t="s">
        <v>59</v>
      </c>
      <c r="D71" s="17" t="s">
        <v>43</v>
      </c>
      <c r="E71" s="18">
        <v>3400.3</v>
      </c>
      <c r="F71" s="18">
        <v>1293.0999999999999</v>
      </c>
      <c r="G71" s="18">
        <f t="shared" si="1"/>
        <v>38.028997441402225</v>
      </c>
    </row>
    <row r="72" spans="1:7" ht="24" hidden="1" outlineLevel="7" x14ac:dyDescent="0.25">
      <c r="A72" s="16" t="s">
        <v>44</v>
      </c>
      <c r="B72" s="17" t="s">
        <v>71</v>
      </c>
      <c r="C72" s="17" t="s">
        <v>59</v>
      </c>
      <c r="D72" s="17" t="s">
        <v>45</v>
      </c>
      <c r="E72" s="18">
        <v>1026.9000000000001</v>
      </c>
      <c r="F72" s="18">
        <v>501.3</v>
      </c>
      <c r="G72" s="18">
        <f t="shared" si="1"/>
        <v>48.816827344434707</v>
      </c>
    </row>
    <row r="73" spans="1:7" ht="32.4" customHeight="1" outlineLevel="3" collapsed="1" x14ac:dyDescent="0.25">
      <c r="A73" s="16" t="s">
        <v>72</v>
      </c>
      <c r="B73" s="17" t="s">
        <v>73</v>
      </c>
      <c r="C73" s="17"/>
      <c r="D73" s="17"/>
      <c r="E73" s="18">
        <v>4389.7</v>
      </c>
      <c r="F73" s="18">
        <v>1811.4</v>
      </c>
      <c r="G73" s="18">
        <f t="shared" si="1"/>
        <v>41.264778914276604</v>
      </c>
    </row>
    <row r="74" spans="1:7" ht="24" hidden="1" outlineLevel="4" x14ac:dyDescent="0.25">
      <c r="A74" s="16" t="s">
        <v>74</v>
      </c>
      <c r="B74" s="17" t="s">
        <v>75</v>
      </c>
      <c r="C74" s="17"/>
      <c r="D74" s="17"/>
      <c r="E74" s="18">
        <v>297</v>
      </c>
      <c r="F74" s="18">
        <v>59.8</v>
      </c>
      <c r="G74" s="18">
        <f t="shared" si="1"/>
        <v>20.134680134680131</v>
      </c>
    </row>
    <row r="75" spans="1:7" ht="13.2" hidden="1" outlineLevel="7" x14ac:dyDescent="0.25">
      <c r="A75" s="16" t="s">
        <v>76</v>
      </c>
      <c r="B75" s="17" t="s">
        <v>75</v>
      </c>
      <c r="C75" s="17" t="s">
        <v>77</v>
      </c>
      <c r="D75" s="17"/>
      <c r="E75" s="18">
        <v>297</v>
      </c>
      <c r="F75" s="18">
        <v>59.8</v>
      </c>
      <c r="G75" s="18">
        <f t="shared" si="1"/>
        <v>20.134680134680131</v>
      </c>
    </row>
    <row r="76" spans="1:7" ht="13.2" hidden="1" outlineLevel="7" x14ac:dyDescent="0.25">
      <c r="A76" s="16" t="s">
        <v>6</v>
      </c>
      <c r="B76" s="17" t="s">
        <v>75</v>
      </c>
      <c r="C76" s="17" t="s">
        <v>77</v>
      </c>
      <c r="D76" s="17" t="s">
        <v>7</v>
      </c>
      <c r="E76" s="18">
        <v>297</v>
      </c>
      <c r="F76" s="18">
        <v>59.8</v>
      </c>
      <c r="G76" s="18">
        <f t="shared" si="1"/>
        <v>20.134680134680131</v>
      </c>
    </row>
    <row r="77" spans="1:7" ht="24" hidden="1" outlineLevel="4" x14ac:dyDescent="0.25">
      <c r="A77" s="16" t="s">
        <v>78</v>
      </c>
      <c r="B77" s="17" t="s">
        <v>79</v>
      </c>
      <c r="C77" s="17"/>
      <c r="D77" s="17"/>
      <c r="E77" s="18">
        <v>2170</v>
      </c>
      <c r="F77" s="18">
        <v>998.4</v>
      </c>
      <c r="G77" s="18">
        <f t="shared" si="1"/>
        <v>46.009216589861751</v>
      </c>
    </row>
    <row r="78" spans="1:7" ht="13.2" hidden="1" outlineLevel="7" x14ac:dyDescent="0.25">
      <c r="A78" s="16" t="s">
        <v>80</v>
      </c>
      <c r="B78" s="17" t="s">
        <v>79</v>
      </c>
      <c r="C78" s="17" t="s">
        <v>81</v>
      </c>
      <c r="D78" s="17"/>
      <c r="E78" s="18">
        <v>2170</v>
      </c>
      <c r="F78" s="18">
        <v>998.4</v>
      </c>
      <c r="G78" s="18">
        <f t="shared" si="1"/>
        <v>46.009216589861751</v>
      </c>
    </row>
    <row r="79" spans="1:7" ht="13.2" hidden="1" outlineLevel="7" x14ac:dyDescent="0.25">
      <c r="A79" s="16" t="s">
        <v>6</v>
      </c>
      <c r="B79" s="17" t="s">
        <v>79</v>
      </c>
      <c r="C79" s="17" t="s">
        <v>81</v>
      </c>
      <c r="D79" s="17" t="s">
        <v>7</v>
      </c>
      <c r="E79" s="18">
        <v>2170</v>
      </c>
      <c r="F79" s="18">
        <v>998.4</v>
      </c>
      <c r="G79" s="18">
        <f t="shared" si="1"/>
        <v>46.009216589861751</v>
      </c>
    </row>
    <row r="80" spans="1:7" ht="13.2" hidden="1" outlineLevel="4" x14ac:dyDescent="0.25">
      <c r="A80" s="16" t="s">
        <v>82</v>
      </c>
      <c r="B80" s="17" t="s">
        <v>83</v>
      </c>
      <c r="C80" s="17"/>
      <c r="D80" s="17"/>
      <c r="E80" s="18">
        <v>8000</v>
      </c>
      <c r="F80" s="18">
        <v>0</v>
      </c>
      <c r="G80" s="18">
        <f t="shared" si="1"/>
        <v>0</v>
      </c>
    </row>
    <row r="81" spans="1:7" ht="13.2" hidden="1" outlineLevel="7" x14ac:dyDescent="0.25">
      <c r="A81" s="16" t="s">
        <v>80</v>
      </c>
      <c r="B81" s="17" t="s">
        <v>83</v>
      </c>
      <c r="C81" s="17" t="s">
        <v>81</v>
      </c>
      <c r="D81" s="17"/>
      <c r="E81" s="18">
        <v>8000</v>
      </c>
      <c r="F81" s="18">
        <v>0</v>
      </c>
      <c r="G81" s="18">
        <f t="shared" si="1"/>
        <v>0</v>
      </c>
    </row>
    <row r="82" spans="1:7" ht="24" hidden="1" outlineLevel="7" x14ac:dyDescent="0.25">
      <c r="A82" s="16" t="s">
        <v>60</v>
      </c>
      <c r="B82" s="17" t="s">
        <v>83</v>
      </c>
      <c r="C82" s="17" t="s">
        <v>81</v>
      </c>
      <c r="D82" s="17" t="s">
        <v>61</v>
      </c>
      <c r="E82" s="18">
        <v>8000</v>
      </c>
      <c r="F82" s="18">
        <v>0</v>
      </c>
      <c r="G82" s="18">
        <f t="shared" si="1"/>
        <v>0</v>
      </c>
    </row>
    <row r="83" spans="1:7" ht="24" hidden="1" outlineLevel="4" x14ac:dyDescent="0.25">
      <c r="A83" s="16" t="s">
        <v>84</v>
      </c>
      <c r="B83" s="17" t="s">
        <v>85</v>
      </c>
      <c r="C83" s="17"/>
      <c r="D83" s="17"/>
      <c r="E83" s="18">
        <v>786.4</v>
      </c>
      <c r="F83" s="18">
        <v>762.8</v>
      </c>
      <c r="G83" s="18">
        <f t="shared" ref="G83:G138" si="2">F83/E83*100</f>
        <v>96.998982706002039</v>
      </c>
    </row>
    <row r="84" spans="1:7" ht="13.2" hidden="1" outlineLevel="7" x14ac:dyDescent="0.25">
      <c r="A84" s="16" t="s">
        <v>76</v>
      </c>
      <c r="B84" s="17" t="s">
        <v>85</v>
      </c>
      <c r="C84" s="17" t="s">
        <v>77</v>
      </c>
      <c r="D84" s="17"/>
      <c r="E84" s="18">
        <v>786.4</v>
      </c>
      <c r="F84" s="18">
        <v>762.8</v>
      </c>
      <c r="G84" s="18">
        <f t="shared" si="2"/>
        <v>96.998982706002039</v>
      </c>
    </row>
    <row r="85" spans="1:7" ht="13.2" hidden="1" outlineLevel="7" x14ac:dyDescent="0.25">
      <c r="A85" s="16" t="s">
        <v>42</v>
      </c>
      <c r="B85" s="17" t="s">
        <v>85</v>
      </c>
      <c r="C85" s="17" t="s">
        <v>77</v>
      </c>
      <c r="D85" s="17" t="s">
        <v>43</v>
      </c>
      <c r="E85" s="18">
        <v>604.1</v>
      </c>
      <c r="F85" s="18">
        <v>585.9</v>
      </c>
      <c r="G85" s="18">
        <f t="shared" si="2"/>
        <v>96.987253765932792</v>
      </c>
    </row>
    <row r="86" spans="1:7" ht="24" hidden="1" outlineLevel="7" x14ac:dyDescent="0.25">
      <c r="A86" s="16" t="s">
        <v>44</v>
      </c>
      <c r="B86" s="17" t="s">
        <v>85</v>
      </c>
      <c r="C86" s="17" t="s">
        <v>77</v>
      </c>
      <c r="D86" s="17" t="s">
        <v>45</v>
      </c>
      <c r="E86" s="18">
        <v>182.3</v>
      </c>
      <c r="F86" s="18">
        <v>176.9</v>
      </c>
      <c r="G86" s="18">
        <f t="shared" si="2"/>
        <v>97.03784969829951</v>
      </c>
    </row>
    <row r="87" spans="1:7" ht="30.6" customHeight="1" outlineLevel="3" collapsed="1" x14ac:dyDescent="0.25">
      <c r="A87" s="16" t="s">
        <v>86</v>
      </c>
      <c r="B87" s="17" t="s">
        <v>87</v>
      </c>
      <c r="C87" s="17"/>
      <c r="D87" s="17"/>
      <c r="E87" s="18">
        <v>34659.599999999999</v>
      </c>
      <c r="F87" s="18">
        <v>3310.5</v>
      </c>
      <c r="G87" s="18">
        <f t="shared" si="2"/>
        <v>9.5514662604300113</v>
      </c>
    </row>
    <row r="88" spans="1:7" ht="24" hidden="1" outlineLevel="4" x14ac:dyDescent="0.25">
      <c r="A88" s="16" t="s">
        <v>88</v>
      </c>
      <c r="B88" s="17" t="s">
        <v>89</v>
      </c>
      <c r="C88" s="17"/>
      <c r="D88" s="17"/>
      <c r="E88" s="18">
        <v>964.8</v>
      </c>
      <c r="F88" s="18">
        <v>0</v>
      </c>
      <c r="G88" s="18">
        <f t="shared" si="2"/>
        <v>0</v>
      </c>
    </row>
    <row r="89" spans="1:7" ht="13.2" hidden="1" outlineLevel="7" x14ac:dyDescent="0.25">
      <c r="A89" s="16" t="s">
        <v>90</v>
      </c>
      <c r="B89" s="17" t="s">
        <v>89</v>
      </c>
      <c r="C89" s="17" t="s">
        <v>91</v>
      </c>
      <c r="D89" s="17"/>
      <c r="E89" s="18">
        <v>964.8</v>
      </c>
      <c r="F89" s="18">
        <v>0</v>
      </c>
      <c r="G89" s="18">
        <f t="shared" si="2"/>
        <v>0</v>
      </c>
    </row>
    <row r="90" spans="1:7" ht="13.2" hidden="1" outlineLevel="7" x14ac:dyDescent="0.25">
      <c r="A90" s="16" t="s">
        <v>6</v>
      </c>
      <c r="B90" s="17" t="s">
        <v>89</v>
      </c>
      <c r="C90" s="17" t="s">
        <v>91</v>
      </c>
      <c r="D90" s="17" t="s">
        <v>7</v>
      </c>
      <c r="E90" s="18">
        <v>964.8</v>
      </c>
      <c r="F90" s="18">
        <v>0</v>
      </c>
      <c r="G90" s="18">
        <f t="shared" si="2"/>
        <v>0</v>
      </c>
    </row>
    <row r="91" spans="1:7" ht="13.2" hidden="1" outlineLevel="4" x14ac:dyDescent="0.25">
      <c r="A91" s="16" t="s">
        <v>92</v>
      </c>
      <c r="B91" s="17" t="s">
        <v>93</v>
      </c>
      <c r="C91" s="17"/>
      <c r="D91" s="17"/>
      <c r="E91" s="18">
        <v>7600</v>
      </c>
      <c r="F91" s="18">
        <v>2589.1999999999998</v>
      </c>
      <c r="G91" s="18">
        <f t="shared" si="2"/>
        <v>34.068421052631578</v>
      </c>
    </row>
    <row r="92" spans="1:7" ht="13.2" hidden="1" outlineLevel="7" x14ac:dyDescent="0.25">
      <c r="A92" s="16" t="s">
        <v>90</v>
      </c>
      <c r="B92" s="17" t="s">
        <v>93</v>
      </c>
      <c r="C92" s="17" t="s">
        <v>91</v>
      </c>
      <c r="D92" s="17"/>
      <c r="E92" s="18">
        <v>7600</v>
      </c>
      <c r="F92" s="18">
        <v>2589.1999999999998</v>
      </c>
      <c r="G92" s="18">
        <f t="shared" si="2"/>
        <v>34.068421052631578</v>
      </c>
    </row>
    <row r="93" spans="1:7" ht="13.2" hidden="1" outlineLevel="7" x14ac:dyDescent="0.25">
      <c r="A93" s="16" t="s">
        <v>6</v>
      </c>
      <c r="B93" s="17" t="s">
        <v>93</v>
      </c>
      <c r="C93" s="17" t="s">
        <v>91</v>
      </c>
      <c r="D93" s="17" t="s">
        <v>7</v>
      </c>
      <c r="E93" s="18">
        <v>7600</v>
      </c>
      <c r="F93" s="18">
        <v>2589.1999999999998</v>
      </c>
      <c r="G93" s="18">
        <f t="shared" si="2"/>
        <v>34.068421052631578</v>
      </c>
    </row>
    <row r="94" spans="1:7" ht="36" hidden="1" outlineLevel="4" x14ac:dyDescent="0.25">
      <c r="A94" s="16" t="s">
        <v>94</v>
      </c>
      <c r="B94" s="17" t="s">
        <v>95</v>
      </c>
      <c r="C94" s="17"/>
      <c r="D94" s="17"/>
      <c r="E94" s="18">
        <v>500</v>
      </c>
      <c r="F94" s="18">
        <v>0</v>
      </c>
      <c r="G94" s="18">
        <f t="shared" si="2"/>
        <v>0</v>
      </c>
    </row>
    <row r="95" spans="1:7" ht="13.2" hidden="1" outlineLevel="7" x14ac:dyDescent="0.25">
      <c r="A95" s="16" t="s">
        <v>90</v>
      </c>
      <c r="B95" s="17" t="s">
        <v>95</v>
      </c>
      <c r="C95" s="17" t="s">
        <v>91</v>
      </c>
      <c r="D95" s="17"/>
      <c r="E95" s="18">
        <v>500</v>
      </c>
      <c r="F95" s="18">
        <v>0</v>
      </c>
      <c r="G95" s="18">
        <f t="shared" si="2"/>
        <v>0</v>
      </c>
    </row>
    <row r="96" spans="1:7" ht="13.2" hidden="1" outlineLevel="7" x14ac:dyDescent="0.25">
      <c r="A96" s="16" t="s">
        <v>6</v>
      </c>
      <c r="B96" s="17" t="s">
        <v>95</v>
      </c>
      <c r="C96" s="17" t="s">
        <v>91</v>
      </c>
      <c r="D96" s="17" t="s">
        <v>7</v>
      </c>
      <c r="E96" s="18">
        <v>500</v>
      </c>
      <c r="F96" s="18">
        <v>0</v>
      </c>
      <c r="G96" s="18">
        <f t="shared" si="2"/>
        <v>0</v>
      </c>
    </row>
    <row r="97" spans="1:7" ht="24" hidden="1" outlineLevel="4" x14ac:dyDescent="0.25">
      <c r="A97" s="16" t="s">
        <v>96</v>
      </c>
      <c r="B97" s="17" t="s">
        <v>97</v>
      </c>
      <c r="C97" s="17"/>
      <c r="D97" s="17"/>
      <c r="E97" s="18">
        <v>20574.5</v>
      </c>
      <c r="F97" s="18">
        <v>0</v>
      </c>
      <c r="G97" s="18">
        <f t="shared" si="2"/>
        <v>0</v>
      </c>
    </row>
    <row r="98" spans="1:7" ht="13.2" hidden="1" outlineLevel="7" x14ac:dyDescent="0.25">
      <c r="A98" s="16" t="s">
        <v>90</v>
      </c>
      <c r="B98" s="17" t="s">
        <v>97</v>
      </c>
      <c r="C98" s="17" t="s">
        <v>91</v>
      </c>
      <c r="D98" s="17"/>
      <c r="E98" s="18">
        <v>20574.5</v>
      </c>
      <c r="F98" s="18">
        <v>0</v>
      </c>
      <c r="G98" s="18">
        <f t="shared" si="2"/>
        <v>0</v>
      </c>
    </row>
    <row r="99" spans="1:7" ht="13.2" hidden="1" outlineLevel="7" x14ac:dyDescent="0.25">
      <c r="A99" s="16" t="s">
        <v>6</v>
      </c>
      <c r="B99" s="17" t="s">
        <v>97</v>
      </c>
      <c r="C99" s="17" t="s">
        <v>91</v>
      </c>
      <c r="D99" s="17" t="s">
        <v>7</v>
      </c>
      <c r="E99" s="18">
        <v>20574.5</v>
      </c>
      <c r="F99" s="18">
        <v>0</v>
      </c>
      <c r="G99" s="18">
        <f t="shared" si="2"/>
        <v>0</v>
      </c>
    </row>
    <row r="100" spans="1:7" ht="60" hidden="1" outlineLevel="4" x14ac:dyDescent="0.25">
      <c r="A100" s="19" t="s">
        <v>98</v>
      </c>
      <c r="B100" s="17" t="s">
        <v>99</v>
      </c>
      <c r="C100" s="17"/>
      <c r="D100" s="17"/>
      <c r="E100" s="18">
        <v>1819.6</v>
      </c>
      <c r="F100" s="18">
        <v>0</v>
      </c>
      <c r="G100" s="18">
        <f t="shared" si="2"/>
        <v>0</v>
      </c>
    </row>
    <row r="101" spans="1:7" ht="13.2" hidden="1" outlineLevel="7" x14ac:dyDescent="0.25">
      <c r="A101" s="16" t="s">
        <v>90</v>
      </c>
      <c r="B101" s="17" t="s">
        <v>99</v>
      </c>
      <c r="C101" s="17" t="s">
        <v>91</v>
      </c>
      <c r="D101" s="17"/>
      <c r="E101" s="18">
        <v>1819.6</v>
      </c>
      <c r="F101" s="18">
        <v>0</v>
      </c>
      <c r="G101" s="18">
        <f t="shared" si="2"/>
        <v>0</v>
      </c>
    </row>
    <row r="102" spans="1:7" ht="13.2" hidden="1" outlineLevel="7" x14ac:dyDescent="0.25">
      <c r="A102" s="16" t="s">
        <v>6</v>
      </c>
      <c r="B102" s="17" t="s">
        <v>99</v>
      </c>
      <c r="C102" s="17" t="s">
        <v>91</v>
      </c>
      <c r="D102" s="17" t="s">
        <v>7</v>
      </c>
      <c r="E102" s="18">
        <v>1819.6</v>
      </c>
      <c r="F102" s="18">
        <v>0</v>
      </c>
      <c r="G102" s="18">
        <f t="shared" si="2"/>
        <v>0</v>
      </c>
    </row>
    <row r="103" spans="1:7" ht="60" hidden="1" outlineLevel="4" x14ac:dyDescent="0.25">
      <c r="A103" s="19" t="s">
        <v>100</v>
      </c>
      <c r="B103" s="17" t="s">
        <v>101</v>
      </c>
      <c r="C103" s="17"/>
      <c r="D103" s="17"/>
      <c r="E103" s="18">
        <v>637.5</v>
      </c>
      <c r="F103" s="18">
        <v>0</v>
      </c>
      <c r="G103" s="18">
        <f t="shared" si="2"/>
        <v>0</v>
      </c>
    </row>
    <row r="104" spans="1:7" ht="13.2" hidden="1" outlineLevel="7" x14ac:dyDescent="0.25">
      <c r="A104" s="16" t="s">
        <v>90</v>
      </c>
      <c r="B104" s="17" t="s">
        <v>101</v>
      </c>
      <c r="C104" s="17" t="s">
        <v>91</v>
      </c>
      <c r="D104" s="17"/>
      <c r="E104" s="18">
        <v>637.5</v>
      </c>
      <c r="F104" s="18">
        <v>0</v>
      </c>
      <c r="G104" s="18">
        <f t="shared" si="2"/>
        <v>0</v>
      </c>
    </row>
    <row r="105" spans="1:7" ht="13.2" hidden="1" outlineLevel="7" x14ac:dyDescent="0.25">
      <c r="A105" s="16" t="s">
        <v>6</v>
      </c>
      <c r="B105" s="17" t="s">
        <v>101</v>
      </c>
      <c r="C105" s="17" t="s">
        <v>91</v>
      </c>
      <c r="D105" s="17" t="s">
        <v>7</v>
      </c>
      <c r="E105" s="18">
        <v>637.5</v>
      </c>
      <c r="F105" s="18">
        <v>0</v>
      </c>
      <c r="G105" s="18">
        <f t="shared" si="2"/>
        <v>0</v>
      </c>
    </row>
    <row r="106" spans="1:7" ht="31.2" customHeight="1" outlineLevel="3" collapsed="1" x14ac:dyDescent="0.25">
      <c r="A106" s="16" t="s">
        <v>102</v>
      </c>
      <c r="B106" s="17" t="s">
        <v>103</v>
      </c>
      <c r="C106" s="17"/>
      <c r="D106" s="17"/>
      <c r="E106" s="18">
        <v>1980.7</v>
      </c>
      <c r="F106" s="18">
        <v>644.4</v>
      </c>
      <c r="G106" s="18">
        <f t="shared" si="2"/>
        <v>32.533952643005001</v>
      </c>
    </row>
    <row r="107" spans="1:7" ht="13.2" hidden="1" outlineLevel="4" x14ac:dyDescent="0.25">
      <c r="A107" s="16" t="s">
        <v>104</v>
      </c>
      <c r="B107" s="17" t="s">
        <v>105</v>
      </c>
      <c r="C107" s="17"/>
      <c r="D107" s="17"/>
      <c r="E107" s="18">
        <v>1948</v>
      </c>
      <c r="F107" s="18">
        <v>57.8</v>
      </c>
      <c r="G107" s="18">
        <f t="shared" si="2"/>
        <v>2.9671457905544143</v>
      </c>
    </row>
    <row r="108" spans="1:7" ht="13.2" hidden="1" outlineLevel="7" x14ac:dyDescent="0.25">
      <c r="A108" s="16" t="s">
        <v>12</v>
      </c>
      <c r="B108" s="17" t="s">
        <v>105</v>
      </c>
      <c r="C108" s="17" t="s">
        <v>13</v>
      </c>
      <c r="D108" s="17"/>
      <c r="E108" s="18">
        <v>1948</v>
      </c>
      <c r="F108" s="18">
        <v>57.8</v>
      </c>
      <c r="G108" s="18">
        <f t="shared" si="2"/>
        <v>2.9671457905544143</v>
      </c>
    </row>
    <row r="109" spans="1:7" ht="13.2" hidden="1" outlineLevel="7" x14ac:dyDescent="0.25">
      <c r="A109" s="16" t="s">
        <v>6</v>
      </c>
      <c r="B109" s="17" t="s">
        <v>105</v>
      </c>
      <c r="C109" s="17" t="s">
        <v>13</v>
      </c>
      <c r="D109" s="17" t="s">
        <v>7</v>
      </c>
      <c r="E109" s="18">
        <v>1137.2</v>
      </c>
      <c r="F109" s="18">
        <v>57.8</v>
      </c>
      <c r="G109" s="18">
        <f t="shared" si="2"/>
        <v>5.0826591628561371</v>
      </c>
    </row>
    <row r="110" spans="1:7" ht="25.8" hidden="1" customHeight="1" outlineLevel="7" x14ac:dyDescent="0.25">
      <c r="A110" s="16" t="s">
        <v>106</v>
      </c>
      <c r="B110" s="17" t="s">
        <v>105</v>
      </c>
      <c r="C110" s="17" t="s">
        <v>13</v>
      </c>
      <c r="D110" s="17" t="s">
        <v>107</v>
      </c>
      <c r="E110" s="18">
        <v>810.8</v>
      </c>
      <c r="F110" s="18">
        <v>0</v>
      </c>
      <c r="G110" s="18">
        <f t="shared" si="2"/>
        <v>0</v>
      </c>
    </row>
    <row r="111" spans="1:7" ht="13.2" hidden="1" outlineLevel="4" x14ac:dyDescent="0.25">
      <c r="A111" s="16" t="s">
        <v>108</v>
      </c>
      <c r="B111" s="17" t="s">
        <v>109</v>
      </c>
      <c r="C111" s="17"/>
      <c r="D111" s="17"/>
      <c r="E111" s="18">
        <v>900</v>
      </c>
      <c r="F111" s="18">
        <v>246.3</v>
      </c>
      <c r="G111" s="18">
        <f t="shared" si="2"/>
        <v>27.366666666666667</v>
      </c>
    </row>
    <row r="112" spans="1:7" ht="13.2" hidden="1" outlineLevel="7" x14ac:dyDescent="0.25">
      <c r="A112" s="16" t="s">
        <v>14</v>
      </c>
      <c r="B112" s="17" t="s">
        <v>109</v>
      </c>
      <c r="C112" s="17" t="s">
        <v>15</v>
      </c>
      <c r="D112" s="17"/>
      <c r="E112" s="18">
        <v>900</v>
      </c>
      <c r="F112" s="18">
        <v>246.3</v>
      </c>
      <c r="G112" s="18">
        <f t="shared" si="2"/>
        <v>27.366666666666667</v>
      </c>
    </row>
    <row r="113" spans="1:7" ht="13.2" hidden="1" outlineLevel="7" x14ac:dyDescent="0.25">
      <c r="A113" s="16" t="s">
        <v>6</v>
      </c>
      <c r="B113" s="17" t="s">
        <v>109</v>
      </c>
      <c r="C113" s="17" t="s">
        <v>15</v>
      </c>
      <c r="D113" s="17" t="s">
        <v>7</v>
      </c>
      <c r="E113" s="18">
        <v>400</v>
      </c>
      <c r="F113" s="18">
        <v>38.700000000000003</v>
      </c>
      <c r="G113" s="18">
        <f t="shared" si="2"/>
        <v>9.6750000000000007</v>
      </c>
    </row>
    <row r="114" spans="1:7" ht="13.2" hidden="1" outlineLevel="7" x14ac:dyDescent="0.25">
      <c r="A114" s="16" t="s">
        <v>8</v>
      </c>
      <c r="B114" s="17" t="s">
        <v>109</v>
      </c>
      <c r="C114" s="17" t="s">
        <v>15</v>
      </c>
      <c r="D114" s="17" t="s">
        <v>9</v>
      </c>
      <c r="E114" s="18">
        <v>500</v>
      </c>
      <c r="F114" s="18">
        <v>207.6</v>
      </c>
      <c r="G114" s="18">
        <f t="shared" si="2"/>
        <v>41.52</v>
      </c>
    </row>
    <row r="115" spans="1:7" ht="33" hidden="1" customHeight="1" outlineLevel="4" x14ac:dyDescent="0.25">
      <c r="A115" s="16" t="s">
        <v>110</v>
      </c>
      <c r="B115" s="17" t="s">
        <v>111</v>
      </c>
      <c r="C115" s="17"/>
      <c r="D115" s="17"/>
      <c r="E115" s="18">
        <v>900</v>
      </c>
      <c r="F115" s="18">
        <v>0</v>
      </c>
      <c r="G115" s="18">
        <f t="shared" si="2"/>
        <v>0</v>
      </c>
    </row>
    <row r="116" spans="1:7" ht="13.2" hidden="1" outlineLevel="7" x14ac:dyDescent="0.25">
      <c r="A116" s="16" t="s">
        <v>12</v>
      </c>
      <c r="B116" s="17" t="s">
        <v>111</v>
      </c>
      <c r="C116" s="17" t="s">
        <v>13</v>
      </c>
      <c r="D116" s="17"/>
      <c r="E116" s="18">
        <v>900</v>
      </c>
      <c r="F116" s="18">
        <v>0</v>
      </c>
      <c r="G116" s="18">
        <f t="shared" si="2"/>
        <v>0</v>
      </c>
    </row>
    <row r="117" spans="1:7" ht="13.2" hidden="1" outlineLevel="7" x14ac:dyDescent="0.25">
      <c r="A117" s="16" t="s">
        <v>6</v>
      </c>
      <c r="B117" s="17" t="s">
        <v>111</v>
      </c>
      <c r="C117" s="17" t="s">
        <v>13</v>
      </c>
      <c r="D117" s="17" t="s">
        <v>7</v>
      </c>
      <c r="E117" s="18">
        <v>900</v>
      </c>
      <c r="F117" s="18">
        <v>0</v>
      </c>
      <c r="G117" s="18">
        <f t="shared" si="2"/>
        <v>0</v>
      </c>
    </row>
    <row r="118" spans="1:7" ht="24" hidden="1" outlineLevel="4" x14ac:dyDescent="0.25">
      <c r="A118" s="16" t="s">
        <v>112</v>
      </c>
      <c r="B118" s="17" t="s">
        <v>113</v>
      </c>
      <c r="C118" s="17"/>
      <c r="D118" s="17"/>
      <c r="E118" s="18">
        <v>2050.3000000000002</v>
      </c>
      <c r="F118" s="18">
        <v>0</v>
      </c>
      <c r="G118" s="18">
        <f t="shared" si="2"/>
        <v>0</v>
      </c>
    </row>
    <row r="119" spans="1:7" ht="13.2" hidden="1" outlineLevel="7" x14ac:dyDescent="0.25">
      <c r="A119" s="16" t="s">
        <v>12</v>
      </c>
      <c r="B119" s="17" t="s">
        <v>113</v>
      </c>
      <c r="C119" s="17" t="s">
        <v>13</v>
      </c>
      <c r="D119" s="17"/>
      <c r="E119" s="18">
        <v>2050.3000000000002</v>
      </c>
      <c r="F119" s="18">
        <v>0</v>
      </c>
      <c r="G119" s="18">
        <f t="shared" si="2"/>
        <v>0</v>
      </c>
    </row>
    <row r="120" spans="1:7" ht="22.8" hidden="1" customHeight="1" outlineLevel="7" x14ac:dyDescent="0.25">
      <c r="A120" s="16" t="s">
        <v>106</v>
      </c>
      <c r="B120" s="17" t="s">
        <v>113</v>
      </c>
      <c r="C120" s="17" t="s">
        <v>13</v>
      </c>
      <c r="D120" s="17" t="s">
        <v>107</v>
      </c>
      <c r="E120" s="18">
        <v>2050.3000000000002</v>
      </c>
      <c r="F120" s="18">
        <v>0</v>
      </c>
      <c r="G120" s="18">
        <f t="shared" si="2"/>
        <v>0</v>
      </c>
    </row>
    <row r="121" spans="1:7" ht="32.4" customHeight="1" outlineLevel="3" collapsed="1" x14ac:dyDescent="0.25">
      <c r="A121" s="16" t="s">
        <v>114</v>
      </c>
      <c r="B121" s="17" t="s">
        <v>115</v>
      </c>
      <c r="C121" s="17"/>
      <c r="D121" s="17"/>
      <c r="E121" s="18">
        <v>100</v>
      </c>
      <c r="F121" s="18">
        <v>0</v>
      </c>
      <c r="G121" s="18">
        <f t="shared" si="2"/>
        <v>0</v>
      </c>
    </row>
    <row r="122" spans="1:7" ht="24" hidden="1" outlineLevel="4" x14ac:dyDescent="0.25">
      <c r="A122" s="16" t="s">
        <v>116</v>
      </c>
      <c r="B122" s="17" t="s">
        <v>117</v>
      </c>
      <c r="C122" s="17"/>
      <c r="D122" s="17"/>
      <c r="E122" s="18">
        <v>300</v>
      </c>
      <c r="F122" s="18">
        <v>0</v>
      </c>
      <c r="G122" s="18">
        <f t="shared" si="2"/>
        <v>0</v>
      </c>
    </row>
    <row r="123" spans="1:7" ht="13.2" hidden="1" outlineLevel="7" x14ac:dyDescent="0.25">
      <c r="A123" s="16" t="s">
        <v>48</v>
      </c>
      <c r="B123" s="17" t="s">
        <v>117</v>
      </c>
      <c r="C123" s="17" t="s">
        <v>49</v>
      </c>
      <c r="D123" s="17"/>
      <c r="E123" s="18">
        <v>300</v>
      </c>
      <c r="F123" s="18">
        <v>0</v>
      </c>
      <c r="G123" s="18">
        <f t="shared" si="2"/>
        <v>0</v>
      </c>
    </row>
    <row r="124" spans="1:7" ht="13.2" hidden="1" outlineLevel="7" x14ac:dyDescent="0.25">
      <c r="A124" s="16" t="s">
        <v>6</v>
      </c>
      <c r="B124" s="17" t="s">
        <v>117</v>
      </c>
      <c r="C124" s="17" t="s">
        <v>49</v>
      </c>
      <c r="D124" s="17" t="s">
        <v>7</v>
      </c>
      <c r="E124" s="18">
        <v>300</v>
      </c>
      <c r="F124" s="18">
        <v>0</v>
      </c>
      <c r="G124" s="18">
        <f t="shared" si="2"/>
        <v>0</v>
      </c>
    </row>
    <row r="125" spans="1:7" ht="44.4" customHeight="1" outlineLevel="3" collapsed="1" x14ac:dyDescent="0.25">
      <c r="A125" s="16" t="s">
        <v>118</v>
      </c>
      <c r="B125" s="17" t="s">
        <v>119</v>
      </c>
      <c r="C125" s="17"/>
      <c r="D125" s="17"/>
      <c r="E125" s="18">
        <v>10</v>
      </c>
      <c r="F125" s="18">
        <v>0</v>
      </c>
      <c r="G125" s="18">
        <f t="shared" si="2"/>
        <v>0</v>
      </c>
    </row>
    <row r="126" spans="1:7" ht="22.8" hidden="1" outlineLevel="4" x14ac:dyDescent="0.25">
      <c r="A126" s="14" t="s">
        <v>120</v>
      </c>
      <c r="B126" s="4" t="s">
        <v>121</v>
      </c>
      <c r="C126" s="4"/>
      <c r="D126" s="4"/>
      <c r="E126" s="15">
        <v>10</v>
      </c>
      <c r="F126" s="15">
        <v>0</v>
      </c>
      <c r="G126" s="15">
        <f t="shared" si="2"/>
        <v>0</v>
      </c>
    </row>
    <row r="127" spans="1:7" ht="13.2" hidden="1" outlineLevel="7" x14ac:dyDescent="0.25">
      <c r="A127" s="14" t="s">
        <v>90</v>
      </c>
      <c r="B127" s="4" t="s">
        <v>121</v>
      </c>
      <c r="C127" s="4" t="s">
        <v>91</v>
      </c>
      <c r="D127" s="4"/>
      <c r="E127" s="15">
        <v>10</v>
      </c>
      <c r="F127" s="15">
        <v>0</v>
      </c>
      <c r="G127" s="15">
        <f t="shared" si="2"/>
        <v>0</v>
      </c>
    </row>
    <row r="128" spans="1:7" ht="13.2" hidden="1" outlineLevel="7" x14ac:dyDescent="0.25">
      <c r="A128" s="16" t="s">
        <v>6</v>
      </c>
      <c r="B128" s="17" t="s">
        <v>121</v>
      </c>
      <c r="C128" s="17" t="s">
        <v>91</v>
      </c>
      <c r="D128" s="17" t="s">
        <v>7</v>
      </c>
      <c r="E128" s="18">
        <v>10</v>
      </c>
      <c r="F128" s="18">
        <v>0</v>
      </c>
      <c r="G128" s="18">
        <f t="shared" si="2"/>
        <v>0</v>
      </c>
    </row>
    <row r="129" spans="1:7" ht="23.4" customHeight="1" outlineLevel="2" collapsed="1" x14ac:dyDescent="0.25">
      <c r="A129" s="14" t="s">
        <v>122</v>
      </c>
      <c r="B129" s="4" t="s">
        <v>123</v>
      </c>
      <c r="C129" s="4"/>
      <c r="D129" s="4"/>
      <c r="E129" s="15">
        <f>E130+E134</f>
        <v>6360.3</v>
      </c>
      <c r="F129" s="15">
        <f>F130</f>
        <v>0</v>
      </c>
      <c r="G129" s="15">
        <f t="shared" si="2"/>
        <v>0</v>
      </c>
    </row>
    <row r="130" spans="1:7" ht="35.4" hidden="1" customHeight="1" outlineLevel="3" x14ac:dyDescent="0.25">
      <c r="A130" s="14" t="s">
        <v>124</v>
      </c>
      <c r="B130" s="4" t="s">
        <v>125</v>
      </c>
      <c r="C130" s="4"/>
      <c r="D130" s="4"/>
      <c r="E130" s="15">
        <f>E131</f>
        <v>360.3</v>
      </c>
      <c r="F130" s="15">
        <f>F134</f>
        <v>0</v>
      </c>
      <c r="G130" s="15">
        <f t="shared" si="2"/>
        <v>0</v>
      </c>
    </row>
    <row r="131" spans="1:7" ht="36" outlineLevel="4" collapsed="1" x14ac:dyDescent="0.25">
      <c r="A131" s="16" t="s">
        <v>126</v>
      </c>
      <c r="B131" s="17" t="s">
        <v>127</v>
      </c>
      <c r="C131" s="17"/>
      <c r="D131" s="17"/>
      <c r="E131" s="18">
        <f>E132</f>
        <v>360.3</v>
      </c>
      <c r="F131" s="18">
        <v>450.3</v>
      </c>
      <c r="G131" s="18">
        <f t="shared" si="2"/>
        <v>124.97918401332223</v>
      </c>
    </row>
    <row r="132" spans="1:7" ht="13.2" hidden="1" outlineLevel="7" x14ac:dyDescent="0.25">
      <c r="A132" s="16" t="s">
        <v>48</v>
      </c>
      <c r="B132" s="17" t="s">
        <v>127</v>
      </c>
      <c r="C132" s="17" t="s">
        <v>49</v>
      </c>
      <c r="D132" s="17"/>
      <c r="E132" s="18">
        <f>E133</f>
        <v>360.3</v>
      </c>
      <c r="F132" s="18">
        <v>0</v>
      </c>
      <c r="G132" s="18">
        <f t="shared" si="2"/>
        <v>0</v>
      </c>
    </row>
    <row r="133" spans="1:7" ht="13.2" hidden="1" outlineLevel="7" x14ac:dyDescent="0.25">
      <c r="A133" s="16" t="s">
        <v>6</v>
      </c>
      <c r="B133" s="17" t="s">
        <v>127</v>
      </c>
      <c r="C133" s="17" t="s">
        <v>49</v>
      </c>
      <c r="D133" s="17" t="s">
        <v>7</v>
      </c>
      <c r="E133" s="18">
        <v>360.3</v>
      </c>
      <c r="F133" s="18">
        <v>0</v>
      </c>
      <c r="G133" s="18">
        <f t="shared" si="2"/>
        <v>0</v>
      </c>
    </row>
    <row r="134" spans="1:7" ht="35.4" customHeight="1" outlineLevel="3" collapsed="1" x14ac:dyDescent="0.25">
      <c r="A134" s="16" t="s">
        <v>128</v>
      </c>
      <c r="B134" s="17" t="s">
        <v>129</v>
      </c>
      <c r="C134" s="17"/>
      <c r="D134" s="17"/>
      <c r="E134" s="18">
        <v>6000</v>
      </c>
      <c r="F134" s="18">
        <v>0</v>
      </c>
      <c r="G134" s="18">
        <f t="shared" si="2"/>
        <v>0</v>
      </c>
    </row>
    <row r="135" spans="1:7" ht="22.8" hidden="1" outlineLevel="4" x14ac:dyDescent="0.25">
      <c r="A135" s="14" t="s">
        <v>130</v>
      </c>
      <c r="B135" s="4" t="s">
        <v>131</v>
      </c>
      <c r="C135" s="4"/>
      <c r="D135" s="4"/>
      <c r="E135" s="15">
        <f>E136</f>
        <v>6000</v>
      </c>
      <c r="F135" s="15">
        <v>0</v>
      </c>
      <c r="G135" s="15">
        <f t="shared" si="2"/>
        <v>0</v>
      </c>
    </row>
    <row r="136" spans="1:7" ht="13.2" hidden="1" outlineLevel="7" x14ac:dyDescent="0.25">
      <c r="A136" s="14" t="s">
        <v>48</v>
      </c>
      <c r="B136" s="4" t="s">
        <v>131</v>
      </c>
      <c r="C136" s="4" t="s">
        <v>49</v>
      </c>
      <c r="D136" s="4"/>
      <c r="E136" s="15">
        <f>E137</f>
        <v>6000</v>
      </c>
      <c r="F136" s="15">
        <v>0</v>
      </c>
      <c r="G136" s="15">
        <f t="shared" si="2"/>
        <v>0</v>
      </c>
    </row>
    <row r="137" spans="1:7" ht="13.2" hidden="1" outlineLevel="7" x14ac:dyDescent="0.25">
      <c r="A137" s="16" t="s">
        <v>6</v>
      </c>
      <c r="B137" s="17" t="s">
        <v>131</v>
      </c>
      <c r="C137" s="17" t="s">
        <v>49</v>
      </c>
      <c r="D137" s="17" t="s">
        <v>7</v>
      </c>
      <c r="E137" s="18">
        <v>6000</v>
      </c>
      <c r="F137" s="18">
        <v>0</v>
      </c>
      <c r="G137" s="18">
        <f t="shared" si="2"/>
        <v>0</v>
      </c>
    </row>
    <row r="138" spans="1:7" ht="16.2" customHeight="1" x14ac:dyDescent="0.25">
      <c r="A138" s="20" t="s">
        <v>132</v>
      </c>
      <c r="B138" s="21"/>
      <c r="C138" s="21"/>
      <c r="D138" s="21"/>
      <c r="E138" s="15">
        <f>E10</f>
        <v>99856.5</v>
      </c>
      <c r="F138" s="15">
        <f>F10</f>
        <v>26999.800000000003</v>
      </c>
      <c r="G138" s="15">
        <f t="shared" si="2"/>
        <v>27.038600391561896</v>
      </c>
    </row>
  </sheetData>
  <mergeCells count="6">
    <mergeCell ref="A7:G7"/>
    <mergeCell ref="D2:G2"/>
    <mergeCell ref="C3:G3"/>
    <mergeCell ref="C4:G4"/>
    <mergeCell ref="D5:G5"/>
    <mergeCell ref="D6:E6"/>
  </mergeCells>
  <pageMargins left="0.64" right="0.19" top="0.36" bottom="0.33" header="0.16" footer="0.18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dc:description>POI HSSF rep:2.54.0.213</dc:description>
  <cp:lastModifiedBy>Петрова Ольга Владимировна</cp:lastModifiedBy>
  <cp:lastPrinted>2023-07-21T07:43:24Z</cp:lastPrinted>
  <dcterms:modified xsi:type="dcterms:W3CDTF">2023-07-21T07:44:01Z</dcterms:modified>
</cp:coreProperties>
</file>