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3 год\13. 30.11.2023\Решения\Бюджет 2024-2026 годов\"/>
    </mc:Choice>
  </mc:AlternateContent>
  <bookViews>
    <workbookView xWindow="0" yWindow="0" windowWidth="23016" windowHeight="8016"/>
  </bookViews>
  <sheets>
    <sheet name="2024" sheetId="19" r:id="rId1"/>
    <sheet name="Лист1" sheetId="15" r:id="rId2"/>
  </sheets>
  <calcPr calcId="162913"/>
</workbook>
</file>

<file path=xl/calcChain.xml><?xml version="1.0" encoding="utf-8"?>
<calcChain xmlns="http://schemas.openxmlformats.org/spreadsheetml/2006/main">
  <c r="G39" i="19" l="1"/>
  <c r="F35" i="19" l="1"/>
  <c r="E35" i="19"/>
  <c r="F33" i="19"/>
  <c r="E33" i="19"/>
  <c r="F30" i="19"/>
  <c r="E30" i="19"/>
  <c r="F27" i="19"/>
  <c r="E27" i="19"/>
  <c r="F22" i="19"/>
  <c r="E22" i="19"/>
  <c r="F19" i="19"/>
  <c r="E19" i="19"/>
  <c r="F17" i="19"/>
  <c r="F15" i="19"/>
  <c r="F9" i="19"/>
  <c r="E9" i="19"/>
  <c r="E39" i="19" s="1"/>
  <c r="F39" i="19" l="1"/>
</calcChain>
</file>

<file path=xl/comments1.xml><?xml version="1.0" encoding="utf-8"?>
<comments xmlns="http://schemas.openxmlformats.org/spreadsheetml/2006/main">
  <authors>
    <author>Петрова Ольга Владимировна</author>
  </authors>
  <commentList>
    <comment ref="E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12441,7-1000=11441,7
</t>
        </r>
      </text>
    </comment>
  </commentList>
</comments>
</file>

<file path=xl/sharedStrings.xml><?xml version="1.0" encoding="utf-8"?>
<sst xmlns="http://schemas.openxmlformats.org/spreadsheetml/2006/main" count="100" uniqueCount="54">
  <si>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</si>
  <si>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</si>
  <si>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</si>
  <si>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</si>
  <si>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</si>
  <si>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</si>
  <si>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</si>
  <si>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</si>
  <si>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</si>
  <si>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</si>
  <si>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</si>
  <si>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</si>
  <si>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</si>
  <si>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</si>
  <si>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</si>
  <si>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</si>
  <si>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</si>
  <si>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</si>
  <si>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</si>
  <si>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</si>
  <si>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</si>
  <si>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</si>
  <si>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</si>
  <si>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</si>
  <si>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</si>
  <si>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</si>
  <si>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</si>
  <si>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</si>
  <si>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</si>
  <si>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</si>
  <si>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</si>
  <si>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</si>
  <si>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</si>
  <si>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</si>
  <si>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</si>
  <si>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 xml:space="preserve">  к решению совета депутатов </t>
  </si>
  <si>
    <t xml:space="preserve">   МО "Сусанинское сельское поселение" </t>
  </si>
  <si>
    <t>НАЦИОНАЛЬНАЯ  ОБОРОНА</t>
  </si>
  <si>
    <t>Мобилизационная и вневойсковая подготовка</t>
  </si>
  <si>
    <t xml:space="preserve">ВСЕГО </t>
  </si>
  <si>
    <t>Другие вопросы в области ЖКХ</t>
  </si>
  <si>
    <t>Обеспечение деятельности финансовых органов</t>
  </si>
  <si>
    <t>06</t>
  </si>
  <si>
    <t>Профессиональная подготовка, переподготовка и повышение квалификации</t>
  </si>
  <si>
    <t>НАЦИОНАЛЬНАЯ  безопасность</t>
  </si>
  <si>
    <t>Пожарная безопасность</t>
  </si>
  <si>
    <t>Приложение 8</t>
  </si>
  <si>
    <t>14</t>
  </si>
  <si>
    <t>Обслуживание муниципального долга</t>
  </si>
  <si>
    <t>ОБСЛУЖИВАНИЕ МУНИЦПАЛЬНОГО ДОЛГА</t>
  </si>
  <si>
    <t>Обеспечение  проведения выборов и референдумов</t>
  </si>
  <si>
    <t>Распределение бюджетных ассигнований по разделам и подразделам, классификации расходов бюджета  муниципального образования "Сусанинское сельское поселение"на 2024 год</t>
  </si>
  <si>
    <t>Бюджет 2024 года, (тыс.рублей)</t>
  </si>
  <si>
    <t>от 30 ноября 2023 года №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</si>
</sst>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Border="1" applyAlignment="1"/>
    <xf numFmtId="165" fontId="3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166" fontId="2" fillId="0" borderId="1" xfId="0" applyNumberFormat="1" applyFont="1" applyBorder="1" applyAlignment="1">
      <alignment horizontal="right"/>
    </xf>
    <xf numFmtId="49" fontId="12" fillId="0" borderId="1" xfId="0" applyNumberFormat="1" applyFont="1" applyFill="1" applyBorder="1" applyAlignment="1">
      <alignment horizontal="justify" vertical="center" wrapText="1"/>
    </xf>
    <xf numFmtId="165" fontId="12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13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right" vertical="center"/>
    </xf>
    <xf numFmtId="49" fontId="13" fillId="0" borderId="1" xfId="0" applyNumberFormat="1" applyFont="1" applyFill="1" applyBorder="1" applyAlignment="1">
      <alignment horizontal="justify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vertical="center" wrapText="1"/>
    </xf>
    <xf numFmtId="165" fontId="5" fillId="0" borderId="0" xfId="0" applyNumberFormat="1" applyFont="1"/>
    <xf numFmtId="4" fontId="6" fillId="0" borderId="0" xfId="0" applyNumberFormat="1" applyFont="1" applyAlignment="1">
      <alignment horizontal="right" vertical="center"/>
    </xf>
    <xf numFmtId="49" fontId="8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4" workbookViewId="0">
      <selection activeCell="C5" sqref="C5"/>
    </sheetView>
  </sheetViews>
  <sheetFormatPr defaultRowHeight="13.8" x14ac:dyDescent="0.25"/>
  <cols>
    <col min="1" max="1" width="4.109375" style="20" customWidth="1"/>
    <col min="2" max="2" width="63.21875" style="1" customWidth="1"/>
    <col min="3" max="3" width="6.77734375" style="1" customWidth="1"/>
    <col min="4" max="4" width="7.44140625" style="1" customWidth="1"/>
    <col min="5" max="5" width="10.44140625" style="1" hidden="1" customWidth="1"/>
    <col min="6" max="6" width="31" style="1" customWidth="1"/>
    <col min="7" max="7" width="11.109375" style="1" customWidth="1"/>
    <col min="8" max="16384" width="8.88671875" style="1"/>
  </cols>
  <sheetData>
    <row r="1" spans="1:6" ht="14.4" customHeight="1" x14ac:dyDescent="0.25">
      <c r="D1" s="7"/>
      <c r="E1" s="7"/>
      <c r="F1" s="7" t="s">
        <v>46</v>
      </c>
    </row>
    <row r="2" spans="1:6" x14ac:dyDescent="0.25">
      <c r="C2" s="6"/>
      <c r="F2" s="25" t="s">
        <v>35</v>
      </c>
    </row>
    <row r="3" spans="1:6" x14ac:dyDescent="0.25">
      <c r="C3" s="6"/>
      <c r="F3" s="25" t="s">
        <v>36</v>
      </c>
    </row>
    <row r="4" spans="1:6" ht="14.4" customHeight="1" x14ac:dyDescent="0.25">
      <c r="C4" s="30" t="s">
        <v>53</v>
      </c>
      <c r="D4" s="30"/>
      <c r="E4" s="30"/>
      <c r="F4" s="30"/>
    </row>
    <row r="5" spans="1:6" ht="14.4" customHeight="1" x14ac:dyDescent="0.25"/>
    <row r="6" spans="1:6" ht="30" customHeight="1" x14ac:dyDescent="0.3">
      <c r="B6" s="31" t="s">
        <v>51</v>
      </c>
      <c r="C6" s="31"/>
      <c r="D6" s="31"/>
      <c r="E6" s="31"/>
      <c r="F6" s="31"/>
    </row>
    <row r="7" spans="1:6" x14ac:dyDescent="0.25">
      <c r="B7" s="9"/>
      <c r="C7" s="9"/>
      <c r="D7" s="9"/>
      <c r="E7" s="9"/>
      <c r="F7" s="9"/>
    </row>
    <row r="8" spans="1:6" ht="40.200000000000003" customHeight="1" x14ac:dyDescent="0.25">
      <c r="A8" s="21"/>
      <c r="B8" s="8" t="s">
        <v>32</v>
      </c>
      <c r="C8" s="11" t="s">
        <v>33</v>
      </c>
      <c r="D8" s="11" t="s">
        <v>34</v>
      </c>
      <c r="E8" s="11"/>
      <c r="F8" s="11" t="s">
        <v>52</v>
      </c>
    </row>
    <row r="9" spans="1:6" ht="19.8" customHeight="1" x14ac:dyDescent="0.3">
      <c r="A9" s="21">
        <v>1</v>
      </c>
      <c r="B9" s="2" t="s">
        <v>0</v>
      </c>
      <c r="C9" s="10" t="s">
        <v>1</v>
      </c>
      <c r="D9" s="10" t="s">
        <v>2</v>
      </c>
      <c r="E9" s="13">
        <f>SUM(E10:E14)</f>
        <v>22272.5</v>
      </c>
      <c r="F9" s="13">
        <f>SUM(F10:F14)</f>
        <v>22124</v>
      </c>
    </row>
    <row r="10" spans="1:6" ht="46.8" x14ac:dyDescent="0.25">
      <c r="A10" s="21">
        <v>2</v>
      </c>
      <c r="B10" s="3" t="s">
        <v>5</v>
      </c>
      <c r="C10" s="4" t="s">
        <v>1</v>
      </c>
      <c r="D10" s="4" t="s">
        <v>6</v>
      </c>
      <c r="E10" s="15">
        <v>20142.5</v>
      </c>
      <c r="F10" s="15">
        <v>19558.8</v>
      </c>
    </row>
    <row r="11" spans="1:6" ht="15.6" x14ac:dyDescent="0.3">
      <c r="A11" s="21">
        <v>3</v>
      </c>
      <c r="B11" s="16" t="s">
        <v>41</v>
      </c>
      <c r="C11" s="4" t="s">
        <v>1</v>
      </c>
      <c r="D11" s="4" t="s">
        <v>42</v>
      </c>
      <c r="E11" s="17">
        <v>380</v>
      </c>
      <c r="F11" s="17">
        <v>395.2</v>
      </c>
    </row>
    <row r="12" spans="1:6" ht="15.6" x14ac:dyDescent="0.3">
      <c r="A12" s="21">
        <v>4</v>
      </c>
      <c r="B12" s="16" t="s">
        <v>50</v>
      </c>
      <c r="C12" s="4" t="s">
        <v>1</v>
      </c>
      <c r="D12" s="4" t="s">
        <v>23</v>
      </c>
      <c r="E12" s="17"/>
      <c r="F12" s="17">
        <v>820</v>
      </c>
    </row>
    <row r="13" spans="1:6" ht="15.6" x14ac:dyDescent="0.25">
      <c r="A13" s="21">
        <v>5</v>
      </c>
      <c r="B13" s="3" t="s">
        <v>7</v>
      </c>
      <c r="C13" s="4" t="s">
        <v>1</v>
      </c>
      <c r="D13" s="4" t="s">
        <v>8</v>
      </c>
      <c r="E13" s="15">
        <v>200</v>
      </c>
      <c r="F13" s="15">
        <v>200</v>
      </c>
    </row>
    <row r="14" spans="1:6" ht="15.6" x14ac:dyDescent="0.25">
      <c r="A14" s="21">
        <v>6</v>
      </c>
      <c r="B14" s="3" t="s">
        <v>9</v>
      </c>
      <c r="C14" s="4" t="s">
        <v>1</v>
      </c>
      <c r="D14" s="4" t="s">
        <v>10</v>
      </c>
      <c r="E14" s="15">
        <v>1550</v>
      </c>
      <c r="F14" s="15">
        <v>1150</v>
      </c>
    </row>
    <row r="15" spans="1:6" ht="15.6" x14ac:dyDescent="0.25">
      <c r="A15" s="21">
        <v>7</v>
      </c>
      <c r="B15" s="2" t="s">
        <v>37</v>
      </c>
      <c r="C15" s="4" t="s">
        <v>3</v>
      </c>
      <c r="D15" s="4" t="s">
        <v>2</v>
      </c>
      <c r="E15" s="14">
        <v>297.39999999999998</v>
      </c>
      <c r="F15" s="14">
        <f>F16</f>
        <v>328.5</v>
      </c>
    </row>
    <row r="16" spans="1:6" ht="15.6" x14ac:dyDescent="0.25">
      <c r="A16" s="21">
        <v>8</v>
      </c>
      <c r="B16" s="3" t="s">
        <v>38</v>
      </c>
      <c r="C16" s="4" t="s">
        <v>3</v>
      </c>
      <c r="D16" s="4" t="s">
        <v>4</v>
      </c>
      <c r="E16" s="12">
        <v>297.39999999999998</v>
      </c>
      <c r="F16" s="12">
        <v>328.5</v>
      </c>
    </row>
    <row r="17" spans="1:6" ht="15.6" x14ac:dyDescent="0.25">
      <c r="A17" s="21">
        <v>9</v>
      </c>
      <c r="B17" s="2" t="s">
        <v>44</v>
      </c>
      <c r="C17" s="4" t="s">
        <v>4</v>
      </c>
      <c r="D17" s="4" t="s">
        <v>2</v>
      </c>
      <c r="E17" s="4"/>
      <c r="F17" s="22">
        <f>F18</f>
        <v>400</v>
      </c>
    </row>
    <row r="18" spans="1:6" ht="15.6" x14ac:dyDescent="0.25">
      <c r="A18" s="21">
        <v>10</v>
      </c>
      <c r="B18" s="3" t="s">
        <v>45</v>
      </c>
      <c r="C18" s="4" t="s">
        <v>4</v>
      </c>
      <c r="D18" s="4" t="s">
        <v>47</v>
      </c>
      <c r="E18" s="4"/>
      <c r="F18" s="12">
        <v>400</v>
      </c>
    </row>
    <row r="19" spans="1:6" ht="15.6" x14ac:dyDescent="0.25">
      <c r="A19" s="21">
        <v>11</v>
      </c>
      <c r="B19" s="2" t="s">
        <v>12</v>
      </c>
      <c r="C19" s="4" t="s">
        <v>6</v>
      </c>
      <c r="D19" s="4" t="s">
        <v>2</v>
      </c>
      <c r="E19" s="14">
        <f>SUM(E20:E21)</f>
        <v>22480.2</v>
      </c>
      <c r="F19" s="14">
        <f>SUM(F20:F21)</f>
        <v>14917.7</v>
      </c>
    </row>
    <row r="20" spans="1:6" ht="15.6" x14ac:dyDescent="0.25">
      <c r="A20" s="21">
        <v>12</v>
      </c>
      <c r="B20" s="3" t="s">
        <v>15</v>
      </c>
      <c r="C20" s="4" t="s">
        <v>6</v>
      </c>
      <c r="D20" s="4" t="s">
        <v>11</v>
      </c>
      <c r="E20" s="12">
        <v>21960.2</v>
      </c>
      <c r="F20" s="12">
        <v>14497.7</v>
      </c>
    </row>
    <row r="21" spans="1:6" ht="15.6" x14ac:dyDescent="0.25">
      <c r="A21" s="21">
        <v>13</v>
      </c>
      <c r="B21" s="3" t="s">
        <v>17</v>
      </c>
      <c r="C21" s="4" t="s">
        <v>6</v>
      </c>
      <c r="D21" s="4" t="s">
        <v>18</v>
      </c>
      <c r="E21" s="15">
        <v>520</v>
      </c>
      <c r="F21" s="15">
        <v>420</v>
      </c>
    </row>
    <row r="22" spans="1:6" ht="15.6" x14ac:dyDescent="0.25">
      <c r="A22" s="21">
        <v>14</v>
      </c>
      <c r="B22" s="2" t="s">
        <v>19</v>
      </c>
      <c r="C22" s="4" t="s">
        <v>13</v>
      </c>
      <c r="D22" s="4" t="s">
        <v>2</v>
      </c>
      <c r="E22" s="14">
        <f>SUM(E23:E26)</f>
        <v>27061</v>
      </c>
      <c r="F22" s="14">
        <f>SUM(F23:F26)</f>
        <v>41169.5</v>
      </c>
    </row>
    <row r="23" spans="1:6" ht="15.6" x14ac:dyDescent="0.25">
      <c r="A23" s="21">
        <v>15</v>
      </c>
      <c r="B23" s="3" t="s">
        <v>20</v>
      </c>
      <c r="C23" s="4" t="s">
        <v>13</v>
      </c>
      <c r="D23" s="4" t="s">
        <v>1</v>
      </c>
      <c r="E23" s="15">
        <v>1779.8</v>
      </c>
      <c r="F23" s="15">
        <v>2020.2</v>
      </c>
    </row>
    <row r="24" spans="1:6" ht="15.6" x14ac:dyDescent="0.25">
      <c r="A24" s="21">
        <v>16</v>
      </c>
      <c r="B24" s="3" t="s">
        <v>21</v>
      </c>
      <c r="C24" s="4" t="s">
        <v>13</v>
      </c>
      <c r="D24" s="4" t="s">
        <v>3</v>
      </c>
      <c r="E24" s="15">
        <v>1071.2</v>
      </c>
      <c r="F24" s="15">
        <v>1488.2</v>
      </c>
    </row>
    <row r="25" spans="1:6" ht="15.6" x14ac:dyDescent="0.25">
      <c r="A25" s="21">
        <v>17</v>
      </c>
      <c r="B25" s="3" t="s">
        <v>30</v>
      </c>
      <c r="C25" s="4" t="s">
        <v>13</v>
      </c>
      <c r="D25" s="4" t="s">
        <v>4</v>
      </c>
      <c r="E25" s="15">
        <v>16710</v>
      </c>
      <c r="F25" s="15">
        <v>28781.1</v>
      </c>
    </row>
    <row r="26" spans="1:6" ht="15.6" x14ac:dyDescent="0.25">
      <c r="A26" s="21">
        <v>18</v>
      </c>
      <c r="B26" s="3" t="s">
        <v>40</v>
      </c>
      <c r="C26" s="4" t="s">
        <v>13</v>
      </c>
      <c r="D26" s="4" t="s">
        <v>13</v>
      </c>
      <c r="E26" s="15">
        <v>7500</v>
      </c>
      <c r="F26" s="15">
        <v>8880</v>
      </c>
    </row>
    <row r="27" spans="1:6" ht="15.6" x14ac:dyDescent="0.25">
      <c r="A27" s="21">
        <v>19</v>
      </c>
      <c r="B27" s="2" t="s">
        <v>22</v>
      </c>
      <c r="C27" s="4" t="s">
        <v>23</v>
      </c>
      <c r="D27" s="4" t="s">
        <v>2</v>
      </c>
      <c r="E27" s="14">
        <f>SUM(E28:E29)</f>
        <v>1110</v>
      </c>
      <c r="F27" s="14">
        <f>SUM(F28:F29)</f>
        <v>1773.9</v>
      </c>
    </row>
    <row r="28" spans="1:6" ht="31.2" x14ac:dyDescent="0.25">
      <c r="A28" s="21">
        <v>20</v>
      </c>
      <c r="B28" s="18" t="s">
        <v>43</v>
      </c>
      <c r="C28" s="4" t="s">
        <v>23</v>
      </c>
      <c r="D28" s="4" t="s">
        <v>13</v>
      </c>
      <c r="E28" s="19">
        <v>120</v>
      </c>
      <c r="F28" s="19">
        <v>120</v>
      </c>
    </row>
    <row r="29" spans="1:6" ht="15.6" x14ac:dyDescent="0.25">
      <c r="A29" s="21">
        <v>21</v>
      </c>
      <c r="B29" s="3" t="s">
        <v>24</v>
      </c>
      <c r="C29" s="4" t="s">
        <v>23</v>
      </c>
      <c r="D29" s="4" t="s">
        <v>23</v>
      </c>
      <c r="E29" s="15">
        <v>990</v>
      </c>
      <c r="F29" s="15">
        <v>1653.9</v>
      </c>
    </row>
    <row r="30" spans="1:6" ht="15.6" x14ac:dyDescent="0.25">
      <c r="A30" s="21">
        <v>22</v>
      </c>
      <c r="B30" s="2" t="s">
        <v>31</v>
      </c>
      <c r="C30" s="4" t="s">
        <v>14</v>
      </c>
      <c r="D30" s="4" t="s">
        <v>2</v>
      </c>
      <c r="E30" s="14">
        <f>E31</f>
        <v>13835.1</v>
      </c>
      <c r="F30" s="14">
        <f>SUM(F31:F32)</f>
        <v>16000</v>
      </c>
    </row>
    <row r="31" spans="1:6" ht="15.6" x14ac:dyDescent="0.25">
      <c r="A31" s="21">
        <v>23</v>
      </c>
      <c r="B31" s="3" t="s">
        <v>25</v>
      </c>
      <c r="C31" s="4" t="s">
        <v>14</v>
      </c>
      <c r="D31" s="4" t="s">
        <v>1</v>
      </c>
      <c r="E31" s="15">
        <v>13835.1</v>
      </c>
      <c r="F31" s="15">
        <v>15500</v>
      </c>
    </row>
    <row r="32" spans="1:6" ht="15.6" x14ac:dyDescent="0.25">
      <c r="A32" s="21">
        <v>24</v>
      </c>
      <c r="B32" s="3" t="s">
        <v>25</v>
      </c>
      <c r="C32" s="4" t="s">
        <v>14</v>
      </c>
      <c r="D32" s="4" t="s">
        <v>1</v>
      </c>
      <c r="E32" s="15"/>
      <c r="F32" s="15">
        <v>500</v>
      </c>
    </row>
    <row r="33" spans="1:7" ht="15.6" x14ac:dyDescent="0.25">
      <c r="A33" s="21">
        <v>25</v>
      </c>
      <c r="B33" s="2" t="s">
        <v>26</v>
      </c>
      <c r="C33" s="4" t="s">
        <v>16</v>
      </c>
      <c r="D33" s="4" t="s">
        <v>2</v>
      </c>
      <c r="E33" s="14">
        <f>E34</f>
        <v>2081</v>
      </c>
      <c r="F33" s="14">
        <f>F34</f>
        <v>1890</v>
      </c>
    </row>
    <row r="34" spans="1:7" ht="15.6" x14ac:dyDescent="0.25">
      <c r="A34" s="21">
        <v>26</v>
      </c>
      <c r="B34" s="3" t="s">
        <v>27</v>
      </c>
      <c r="C34" s="4" t="s">
        <v>16</v>
      </c>
      <c r="D34" s="4" t="s">
        <v>1</v>
      </c>
      <c r="E34" s="15">
        <v>2081</v>
      </c>
      <c r="F34" s="15">
        <v>1890</v>
      </c>
    </row>
    <row r="35" spans="1:7" ht="15.6" x14ac:dyDescent="0.25">
      <c r="A35" s="21">
        <v>27</v>
      </c>
      <c r="B35" s="2" t="s">
        <v>28</v>
      </c>
      <c r="C35" s="4" t="s">
        <v>8</v>
      </c>
      <c r="D35" s="4" t="s">
        <v>2</v>
      </c>
      <c r="E35" s="14">
        <f>E36</f>
        <v>2300</v>
      </c>
      <c r="F35" s="14">
        <f>F36</f>
        <v>1900</v>
      </c>
    </row>
    <row r="36" spans="1:7" ht="15.6" x14ac:dyDescent="0.25">
      <c r="A36" s="21">
        <v>28</v>
      </c>
      <c r="B36" s="3" t="s">
        <v>29</v>
      </c>
      <c r="C36" s="4" t="s">
        <v>8</v>
      </c>
      <c r="D36" s="4" t="s">
        <v>3</v>
      </c>
      <c r="E36" s="15">
        <v>2300</v>
      </c>
      <c r="F36" s="15">
        <v>1900</v>
      </c>
    </row>
    <row r="37" spans="1:7" ht="15.6" x14ac:dyDescent="0.25">
      <c r="A37" s="21">
        <v>29</v>
      </c>
      <c r="B37" s="26" t="s">
        <v>49</v>
      </c>
      <c r="C37" s="27" t="s">
        <v>10</v>
      </c>
      <c r="D37" s="27" t="s">
        <v>2</v>
      </c>
      <c r="E37" s="28"/>
      <c r="F37" s="28">
        <v>15</v>
      </c>
    </row>
    <row r="38" spans="1:7" ht="15.6" x14ac:dyDescent="0.25">
      <c r="A38" s="21">
        <v>30</v>
      </c>
      <c r="B38" s="18" t="s">
        <v>48</v>
      </c>
      <c r="C38" s="4" t="s">
        <v>10</v>
      </c>
      <c r="D38" s="4" t="s">
        <v>1</v>
      </c>
      <c r="E38" s="15"/>
      <c r="F38" s="15">
        <v>15</v>
      </c>
    </row>
    <row r="39" spans="1:7" ht="15.6" x14ac:dyDescent="0.25">
      <c r="A39" s="21"/>
      <c r="B39" s="5" t="s">
        <v>39</v>
      </c>
      <c r="C39" s="4"/>
      <c r="D39" s="4"/>
      <c r="E39" s="14">
        <f>E9+E15+E17+E19+E22+E27+E30+E33+E35</f>
        <v>91437.200000000012</v>
      </c>
      <c r="F39" s="14">
        <f>F9+F15+F17+F19+F22+F27+F30+F33+F35+F37</f>
        <v>100518.59999999999</v>
      </c>
      <c r="G39" s="1">
        <f>SUM(G25:G38)</f>
        <v>0</v>
      </c>
    </row>
    <row r="40" spans="1:7" ht="20.399999999999999" customHeight="1" x14ac:dyDescent="0.25"/>
    <row r="41" spans="1:7" s="24" customFormat="1" ht="21" customHeight="1" x14ac:dyDescent="0.25">
      <c r="A41" s="23"/>
      <c r="F41" s="29"/>
    </row>
  </sheetData>
  <mergeCells count="2">
    <mergeCell ref="C4:F4"/>
    <mergeCell ref="B6:F6"/>
  </mergeCells>
  <pageMargins left="0.74" right="0.15748031496062992" top="0.31496062992125984" bottom="0.39370078740157483" header="0.19685039370078741" footer="0.31496062992125984"/>
  <pageSetup paperSize="9" scale="75" orientation="portrait" r:id="rId1"/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2023-11-30T13:06:42Z</cp:lastPrinted>
  <dcterms:created xsi:type="dcterms:W3CDTF">2013-05-31T10:21:32Z</dcterms:created>
  <dcterms:modified xsi:type="dcterms:W3CDTF">2023-12-07T09:50:04Z</dcterms:modified>
</cp:coreProperties>
</file>