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000" windowHeight="10236" activeTab="0"/>
  </bookViews>
  <sheets>
    <sheet name="ССП" sheetId="1" r:id="rId1"/>
  </sheets>
  <definedNames>
    <definedName name="_xlnm.Print_Titles" localSheetId="0">'ССП'!$2:$4</definedName>
    <definedName name="_xlnm.Print_Area" localSheetId="0">'ССП'!$A$1:$J$42</definedName>
  </definedNames>
  <calcPr fullCalcOnLoad="1"/>
</workbook>
</file>

<file path=xl/sharedStrings.xml><?xml version="1.0" encoding="utf-8"?>
<sst xmlns="http://schemas.openxmlformats.org/spreadsheetml/2006/main" count="55" uniqueCount="52">
  <si>
    <t xml:space="preserve">Наименование </t>
  </si>
  <si>
    <t>ИТОГО</t>
  </si>
  <si>
    <t>%  исполнения</t>
  </si>
  <si>
    <t>в том числе:</t>
  </si>
  <si>
    <t>в том числе6</t>
  </si>
  <si>
    <t>Средства бюджета ЛО</t>
  </si>
  <si>
    <t xml:space="preserve">Подпрограмма № 1 «Стимулирование экономической активности на территории МО "Сусанинское сельское поселение" </t>
  </si>
  <si>
    <t xml:space="preserve">Подпрограмма № 2 «Обеспечение безопасности на территории МО "Сусанинское сельское поселение" </t>
  </si>
  <si>
    <t>Мероприятия в области информационно-коммуникационных технологий</t>
  </si>
  <si>
    <t xml:space="preserve">Мероприятия по развитию и поддержке предпринимательства </t>
  </si>
  <si>
    <t xml:space="preserve">Средства бюджета Сусанинского сельского поселения </t>
  </si>
  <si>
    <t xml:space="preserve">Средства бюджета  Сусанинского сельского поселения </t>
  </si>
  <si>
    <t>Мероприятия по обеспечению первичных мер пожарной безопасности</t>
  </si>
  <si>
    <t xml:space="preserve">Подпрограмма № 3 «Жилищно-коммунальное хозяйство и благоустройство  территории МО "Сусанинское сельское поселение" </t>
  </si>
  <si>
    <t>Мероприятия по переселению граждан из аварийного жилого фонда</t>
  </si>
  <si>
    <t>Мероприятия в области жилищного хозяйства</t>
  </si>
  <si>
    <t xml:space="preserve">Мероприятия в области коммунального хозяйства </t>
  </si>
  <si>
    <t>Мероприятия по организации уличного освещения</t>
  </si>
  <si>
    <t>Мероприятия по организации  и содержанию мест захоронения</t>
  </si>
  <si>
    <t>Прочие мероприятия по благоустройству территории</t>
  </si>
  <si>
    <t>Мероприятия по энергосбережению и повышению энергетической эффективности</t>
  </si>
  <si>
    <t>Перечисление ежемесячных взносов  в фонд капитального ремонта общего имущества</t>
  </si>
  <si>
    <t xml:space="preserve">Мероприятия по борьбе с борщевиком Сосновского </t>
  </si>
  <si>
    <t xml:space="preserve">Подпрограмма № 4 «Развитие культуры, организация праздничных мероприятий  на территории МО "Сусанинское сельское поселение" </t>
  </si>
  <si>
    <t>Мероприятия по обеспечению деятельности учреждений культуры (ДК)</t>
  </si>
  <si>
    <t>Проведение культурно-массовых мероприятий к праздничным и памятным датам</t>
  </si>
  <si>
    <t>Обеспечение  выплат стимулирующего характера работникам учреждений культуры</t>
  </si>
  <si>
    <t xml:space="preserve">Подпрограмма № 5 «Развитие физической культуры, спорта и молодежной политики  на территории МО "Сусанинское сельское поселение" </t>
  </si>
  <si>
    <t>Проведение мероприятий  для детей и молодежи</t>
  </si>
  <si>
    <t>Проведение мероприятий  в области спорта и физической культуры</t>
  </si>
  <si>
    <t>Организация временных оплачиваемых рабочих мест  для несовершеннолетних граждан</t>
  </si>
  <si>
    <t xml:space="preserve">Подпрограмма № 6 "Устойчивое развитие сельской  территории МО "Сусанинское сельское поселение" </t>
  </si>
  <si>
    <t>Строительство и реконструкция спортивных сооружений</t>
  </si>
  <si>
    <t xml:space="preserve">Подпрограмма № 7 "Содержание и  развитие улично-дорожной сети на   территории МО "Сусанинское сельское поселение" </t>
  </si>
  <si>
    <t xml:space="preserve">Строительство и  и содержание автомобильных дорог </t>
  </si>
  <si>
    <t xml:space="preserve">Капитальный ремонт и ремонт автомобильных дорог общего пользования </t>
  </si>
  <si>
    <t xml:space="preserve">Мероприятия по реализации 95-оз от 14.12.2012 года "О содействии развитию иных форм местного самоуправления" </t>
  </si>
  <si>
    <t xml:space="preserve">Мероприятия по реализации 42-оз от 12.05.2015 года "О содействии развитию иных форм местного самоуправления  в населенных пунктах, являющихся административными центрами" </t>
  </si>
  <si>
    <t>Мероприятия по обеспечению деятельности учреждений культуры (Библиотеки)</t>
  </si>
  <si>
    <t>Средства бюджета ГМР</t>
  </si>
  <si>
    <t>Главный   бухгалтер</t>
  </si>
  <si>
    <t>Петрова  О.В.</t>
  </si>
  <si>
    <t>Муниципальная программа "Социально-экономическое развитие  МО "Сусанинское сельское поселение" на 2017 год"</t>
  </si>
  <si>
    <t>Мероприятия по землеустройству и землепользованию</t>
  </si>
  <si>
    <t>Реализация мероприятий, направленных на снижение напряженности на рынке труда</t>
  </si>
  <si>
    <t>Проведение мероприятий по гражданской обороне</t>
  </si>
  <si>
    <t>Мероприятия по профилактике терроризма и экстремизма</t>
  </si>
  <si>
    <t>Мероприятия ко Дню образования Ленинградской области</t>
  </si>
  <si>
    <t>Мероприятия по текущему, капитальному ремонту объектов культуры</t>
  </si>
  <si>
    <t>Отчет   об  исполнении бюджетных ассигнований на реализацию муниципальной  программы  "Социально-экономическое развитие МО "Сусанинское сельское поселение" за 1 квартал   2017 года "</t>
  </si>
  <si>
    <r>
      <t xml:space="preserve">ПЛАН  на </t>
    </r>
    <r>
      <rPr>
        <sz val="11"/>
        <rFont val="Times New Roman"/>
        <family val="1"/>
      </rPr>
      <t xml:space="preserve"> 2017 год  (тыс. руб.)</t>
    </r>
  </si>
  <si>
    <r>
      <t xml:space="preserve">ФАКТ  за  1 кв. </t>
    </r>
    <r>
      <rPr>
        <sz val="11"/>
        <rFont val="Times New Roman"/>
        <family val="1"/>
      </rPr>
      <t>2017 года (тыс. руб)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</si>
</sst>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left" vertical="center" wrapText="1"/>
    </xf>
    <xf numFmtId="164" fontId="8" fillId="4" borderId="10" xfId="0" applyNumberFormat="1" applyFont="1" applyFill="1" applyBorder="1" applyAlignment="1">
      <alignment horizontal="right" vertical="center" wrapText="1"/>
    </xf>
    <xf numFmtId="166" fontId="8" fillId="4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164" fontId="8" fillId="4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164" fontId="8" fillId="32" borderId="10" xfId="0" applyNumberFormat="1" applyFont="1" applyFill="1" applyBorder="1" applyAlignment="1">
      <alignment vertical="center" wrapText="1"/>
    </xf>
    <xf numFmtId="166" fontId="8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164" fontId="7" fillId="0" borderId="0" xfId="0" applyNumberFormat="1" applyFont="1" applyAlignment="1">
      <alignment vertical="center"/>
    </xf>
    <xf numFmtId="49" fontId="1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6" fontId="10" fillId="0" borderId="18" xfId="0" applyNumberFormat="1" applyFont="1" applyBorder="1" applyAlignment="1">
      <alignment horizontal="center" vertical="center" wrapText="1"/>
    </xf>
    <xf numFmtId="166" fontId="10" fillId="0" borderId="19" xfId="0" applyNumberFormat="1" applyFont="1" applyBorder="1" applyAlignment="1">
      <alignment horizontal="center" vertical="center" wrapText="1"/>
    </xf>
    <xf numFmtId="166" fontId="10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67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5" sqref="A25"/>
    </sheetView>
  </sheetViews>
  <sheetFormatPr defaultColWidth="9.140625" defaultRowHeight="12.75" outlineLevelRow="1"/>
  <cols>
    <col min="1" max="1" width="61.140625" style="3" customWidth="1"/>
    <col min="2" max="2" width="11.421875" style="3" customWidth="1"/>
    <col min="3" max="3" width="12.7109375" style="3" customWidth="1"/>
    <col min="4" max="4" width="10.57421875" style="3" customWidth="1"/>
    <col min="5" max="5" width="10.421875" style="3" customWidth="1"/>
    <col min="6" max="6" width="12.140625" style="3" customWidth="1"/>
    <col min="7" max="7" width="12.28125" style="3" customWidth="1"/>
    <col min="8" max="8" width="10.7109375" style="3" customWidth="1"/>
    <col min="9" max="9" width="9.00390625" style="3" customWidth="1"/>
    <col min="10" max="10" width="8.421875" style="6" customWidth="1"/>
    <col min="11" max="16384" width="9.140625" style="5" customWidth="1"/>
  </cols>
  <sheetData>
    <row r="1" spans="1:10" ht="36.75" customHeight="1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0.25" customHeight="1">
      <c r="A2" s="30" t="s">
        <v>0</v>
      </c>
      <c r="B2" s="29" t="s">
        <v>50</v>
      </c>
      <c r="C2" s="29"/>
      <c r="D2" s="29"/>
      <c r="E2" s="29"/>
      <c r="F2" s="31" t="s">
        <v>51</v>
      </c>
      <c r="G2" s="32"/>
      <c r="H2" s="32"/>
      <c r="I2" s="32"/>
      <c r="J2" s="34" t="s">
        <v>2</v>
      </c>
    </row>
    <row r="3" spans="1:10" ht="16.5" customHeight="1">
      <c r="A3" s="30"/>
      <c r="B3" s="33" t="s">
        <v>1</v>
      </c>
      <c r="C3" s="22" t="s">
        <v>3</v>
      </c>
      <c r="D3" s="23"/>
      <c r="E3" s="24"/>
      <c r="F3" s="33" t="s">
        <v>1</v>
      </c>
      <c r="G3" s="25" t="s">
        <v>4</v>
      </c>
      <c r="H3" s="26"/>
      <c r="I3" s="27"/>
      <c r="J3" s="35"/>
    </row>
    <row r="4" spans="1:10" ht="37.5" customHeight="1">
      <c r="A4" s="30"/>
      <c r="B4" s="33"/>
      <c r="C4" s="1" t="s">
        <v>11</v>
      </c>
      <c r="D4" s="1" t="s">
        <v>5</v>
      </c>
      <c r="E4" s="1" t="s">
        <v>39</v>
      </c>
      <c r="F4" s="33"/>
      <c r="G4" s="1" t="s">
        <v>10</v>
      </c>
      <c r="H4" s="1" t="s">
        <v>5</v>
      </c>
      <c r="I4" s="1" t="s">
        <v>39</v>
      </c>
      <c r="J4" s="36"/>
    </row>
    <row r="5" spans="1:10" s="17" customFormat="1" ht="27">
      <c r="A5" s="14" t="s">
        <v>42</v>
      </c>
      <c r="B5" s="15">
        <f aca="true" t="shared" si="0" ref="B5:I5">B6+B11+B15+B26+B31+B35+B38</f>
        <v>42746.799999999996</v>
      </c>
      <c r="C5" s="15">
        <f t="shared" si="0"/>
        <v>37742.1</v>
      </c>
      <c r="D5" s="15">
        <f t="shared" si="0"/>
        <v>4694.4</v>
      </c>
      <c r="E5" s="15">
        <f t="shared" si="0"/>
        <v>310.3</v>
      </c>
      <c r="F5" s="15">
        <f t="shared" si="0"/>
        <v>4446.8</v>
      </c>
      <c r="G5" s="15">
        <f t="shared" si="0"/>
        <v>4271.8</v>
      </c>
      <c r="H5" s="15">
        <f t="shared" si="0"/>
        <v>175</v>
      </c>
      <c r="I5" s="15">
        <f t="shared" si="0"/>
        <v>0</v>
      </c>
      <c r="J5" s="16">
        <f aca="true" t="shared" si="1" ref="J5:J10">F5/B5*100</f>
        <v>10.402650022925695</v>
      </c>
    </row>
    <row r="6" spans="1:10" ht="41.25">
      <c r="A6" s="2" t="s">
        <v>6</v>
      </c>
      <c r="B6" s="9">
        <f aca="true" t="shared" si="2" ref="B6:I6">SUM(B7:B10)</f>
        <v>932.2</v>
      </c>
      <c r="C6" s="9">
        <f t="shared" si="2"/>
        <v>930</v>
      </c>
      <c r="D6" s="9">
        <f t="shared" si="2"/>
        <v>0</v>
      </c>
      <c r="E6" s="9">
        <f t="shared" si="2"/>
        <v>2.2</v>
      </c>
      <c r="F6" s="9">
        <f t="shared" si="2"/>
        <v>269.4</v>
      </c>
      <c r="G6" s="9">
        <f t="shared" si="2"/>
        <v>269.4</v>
      </c>
      <c r="H6" s="9">
        <f t="shared" si="2"/>
        <v>0</v>
      </c>
      <c r="I6" s="9">
        <f t="shared" si="2"/>
        <v>0</v>
      </c>
      <c r="J6" s="10">
        <f t="shared" si="1"/>
        <v>28.899377815919326</v>
      </c>
    </row>
    <row r="7" spans="1:10" ht="29.25" customHeight="1">
      <c r="A7" s="21" t="s">
        <v>8</v>
      </c>
      <c r="B7" s="11">
        <f>SUM(C7:C7:D7:E7)</f>
        <v>700</v>
      </c>
      <c r="C7" s="11">
        <v>700</v>
      </c>
      <c r="D7" s="11"/>
      <c r="E7" s="11"/>
      <c r="F7" s="11">
        <f>SUM(G7:G7:H7:I7)</f>
        <v>269.4</v>
      </c>
      <c r="G7" s="11">
        <v>269.4</v>
      </c>
      <c r="H7" s="11"/>
      <c r="I7" s="11"/>
      <c r="J7" s="12">
        <f t="shared" si="1"/>
        <v>38.48571428571429</v>
      </c>
    </row>
    <row r="8" spans="1:10" ht="29.25" customHeight="1">
      <c r="A8" s="21" t="s">
        <v>43</v>
      </c>
      <c r="B8" s="11">
        <f>SUM(C8:C8:D8:E8)</f>
        <v>200</v>
      </c>
      <c r="C8" s="11">
        <v>200</v>
      </c>
      <c r="D8" s="11"/>
      <c r="E8" s="11"/>
      <c r="F8" s="11">
        <f>SUM(G8:G8:H8:I8)</f>
        <v>0</v>
      </c>
      <c r="G8" s="11">
        <v>0</v>
      </c>
      <c r="H8" s="11"/>
      <c r="I8" s="11"/>
      <c r="J8" s="12">
        <f t="shared" si="1"/>
        <v>0</v>
      </c>
    </row>
    <row r="9" spans="1:10" ht="29.25" customHeight="1">
      <c r="A9" s="21" t="s">
        <v>44</v>
      </c>
      <c r="B9" s="11">
        <f>SUM(C9:C9:D9:E9)</f>
        <v>22.2</v>
      </c>
      <c r="C9" s="11">
        <v>20</v>
      </c>
      <c r="D9" s="11"/>
      <c r="E9" s="11">
        <v>2.2</v>
      </c>
      <c r="F9" s="11">
        <f>SUM(G9:G9:H9:I9)</f>
        <v>0</v>
      </c>
      <c r="G9" s="11">
        <v>0</v>
      </c>
      <c r="H9" s="11"/>
      <c r="I9" s="11"/>
      <c r="J9" s="12">
        <f t="shared" si="1"/>
        <v>0</v>
      </c>
    </row>
    <row r="10" spans="1:10" ht="22.5" customHeight="1">
      <c r="A10" s="18" t="s">
        <v>9</v>
      </c>
      <c r="B10" s="11">
        <v>10</v>
      </c>
      <c r="C10" s="11">
        <v>10</v>
      </c>
      <c r="D10" s="11"/>
      <c r="E10" s="11"/>
      <c r="F10" s="11">
        <v>0</v>
      </c>
      <c r="G10" s="11">
        <v>0</v>
      </c>
      <c r="H10" s="11"/>
      <c r="I10" s="11"/>
      <c r="J10" s="12">
        <f t="shared" si="1"/>
        <v>0</v>
      </c>
    </row>
    <row r="11" spans="1:10" ht="27" customHeight="1" outlineLevel="1">
      <c r="A11" s="2" t="s">
        <v>7</v>
      </c>
      <c r="B11" s="9">
        <f>SUM(B12:B14)</f>
        <v>220</v>
      </c>
      <c r="C11" s="9">
        <f aca="true" t="shared" si="3" ref="C11:J11">SUM(C12:C14)</f>
        <v>220</v>
      </c>
      <c r="D11" s="9">
        <f t="shared" si="3"/>
        <v>0</v>
      </c>
      <c r="E11" s="9">
        <f t="shared" si="3"/>
        <v>0</v>
      </c>
      <c r="F11" s="9">
        <f t="shared" si="3"/>
        <v>0</v>
      </c>
      <c r="G11" s="9">
        <f t="shared" si="3"/>
        <v>0</v>
      </c>
      <c r="H11" s="9">
        <f t="shared" si="3"/>
        <v>0</v>
      </c>
      <c r="I11" s="9">
        <f t="shared" si="3"/>
        <v>0</v>
      </c>
      <c r="J11" s="13">
        <f t="shared" si="3"/>
        <v>0</v>
      </c>
    </row>
    <row r="12" spans="1:10" ht="18" customHeight="1" outlineLevel="1">
      <c r="A12" s="20" t="s">
        <v>45</v>
      </c>
      <c r="B12" s="11">
        <f>SUM(C12:C12:D12:E12)</f>
        <v>100</v>
      </c>
      <c r="C12" s="11">
        <v>100</v>
      </c>
      <c r="D12" s="11"/>
      <c r="E12" s="11"/>
      <c r="F12" s="11">
        <f>SUM(G12:G12:H12:I12)</f>
        <v>0</v>
      </c>
      <c r="G12" s="11">
        <v>0</v>
      </c>
      <c r="H12" s="11"/>
      <c r="I12" s="11"/>
      <c r="J12" s="12">
        <f aca="true" t="shared" si="4" ref="J12:J42">F12/B12*100</f>
        <v>0</v>
      </c>
    </row>
    <row r="13" spans="1:10" ht="29.25" customHeight="1" outlineLevel="1">
      <c r="A13" s="20" t="s">
        <v>12</v>
      </c>
      <c r="B13" s="11">
        <f>SUM(C13:C13:D13:E13)</f>
        <v>100</v>
      </c>
      <c r="C13" s="11">
        <v>100</v>
      </c>
      <c r="D13" s="11"/>
      <c r="E13" s="11"/>
      <c r="F13" s="11">
        <f>SUM(G13:G13:H13:I13)</f>
        <v>0</v>
      </c>
      <c r="G13" s="11">
        <v>0</v>
      </c>
      <c r="H13" s="11"/>
      <c r="I13" s="11"/>
      <c r="J13" s="12">
        <f t="shared" si="4"/>
        <v>0</v>
      </c>
    </row>
    <row r="14" spans="1:10" ht="21.75" customHeight="1" outlineLevel="1">
      <c r="A14" s="20" t="s">
        <v>46</v>
      </c>
      <c r="B14" s="11">
        <f>SUM(C14:C14:D14:E14)</f>
        <v>20</v>
      </c>
      <c r="C14" s="11">
        <v>20</v>
      </c>
      <c r="D14" s="11"/>
      <c r="E14" s="11"/>
      <c r="F14" s="11">
        <f>SUM(G14:G14:H14:I14)</f>
        <v>0</v>
      </c>
      <c r="G14" s="11">
        <v>0</v>
      </c>
      <c r="H14" s="11"/>
      <c r="I14" s="11"/>
      <c r="J14" s="12">
        <f t="shared" si="4"/>
        <v>0</v>
      </c>
    </row>
    <row r="15" spans="1:10" ht="41.25">
      <c r="A15" s="2" t="s">
        <v>13</v>
      </c>
      <c r="B15" s="9">
        <f aca="true" t="shared" si="5" ref="B15:I15">SUM(B16:B25)</f>
        <v>18316.1</v>
      </c>
      <c r="C15" s="9">
        <f t="shared" si="5"/>
        <v>17400</v>
      </c>
      <c r="D15" s="9">
        <f t="shared" si="5"/>
        <v>808</v>
      </c>
      <c r="E15" s="9">
        <f t="shared" si="5"/>
        <v>108.1</v>
      </c>
      <c r="F15" s="9">
        <f t="shared" si="5"/>
        <v>1820.7</v>
      </c>
      <c r="G15" s="9">
        <f t="shared" si="5"/>
        <v>1820.7</v>
      </c>
      <c r="H15" s="9">
        <f t="shared" si="5"/>
        <v>0</v>
      </c>
      <c r="I15" s="9">
        <f t="shared" si="5"/>
        <v>0</v>
      </c>
      <c r="J15" s="10">
        <f t="shared" si="4"/>
        <v>9.940434917913748</v>
      </c>
    </row>
    <row r="16" spans="1:10" ht="18" customHeight="1" outlineLevel="1">
      <c r="A16" s="21" t="s">
        <v>14</v>
      </c>
      <c r="B16" s="11">
        <f>SUM(C16:C16:D16:E16)</f>
        <v>2058.1</v>
      </c>
      <c r="C16" s="11">
        <v>1950</v>
      </c>
      <c r="D16" s="11"/>
      <c r="E16" s="11">
        <v>108.1</v>
      </c>
      <c r="F16" s="11">
        <f>SUM(G16:G16:H16:I16)</f>
        <v>0</v>
      </c>
      <c r="G16" s="11">
        <v>0</v>
      </c>
      <c r="H16" s="11">
        <v>0</v>
      </c>
      <c r="I16" s="11"/>
      <c r="J16" s="12">
        <f t="shared" si="4"/>
        <v>0</v>
      </c>
    </row>
    <row r="17" spans="1:10" ht="18.75" customHeight="1" outlineLevel="1">
      <c r="A17" s="21" t="s">
        <v>15</v>
      </c>
      <c r="B17" s="11">
        <f>SUM(C17:C17:D17:E17)</f>
        <v>500</v>
      </c>
      <c r="C17" s="11">
        <v>500</v>
      </c>
      <c r="D17" s="11"/>
      <c r="E17" s="11"/>
      <c r="F17" s="11">
        <f>SUM(G17:G17:H17:I17)</f>
        <v>38.8</v>
      </c>
      <c r="G17" s="11">
        <v>38.8</v>
      </c>
      <c r="H17" s="11"/>
      <c r="I17" s="11"/>
      <c r="J17" s="12">
        <f t="shared" si="4"/>
        <v>7.759999999999999</v>
      </c>
    </row>
    <row r="18" spans="1:10" ht="15" outlineLevel="1">
      <c r="A18" s="21" t="s">
        <v>16</v>
      </c>
      <c r="B18" s="11">
        <f>SUM(C18:C18:D18:E18)</f>
        <v>1500</v>
      </c>
      <c r="C18" s="11">
        <v>1500</v>
      </c>
      <c r="D18" s="11"/>
      <c r="E18" s="11"/>
      <c r="F18" s="11">
        <f>SUM(G18:G18:H18:I18)</f>
        <v>145.9</v>
      </c>
      <c r="G18" s="11">
        <v>145.9</v>
      </c>
      <c r="H18" s="11"/>
      <c r="I18" s="11"/>
      <c r="J18" s="12">
        <f t="shared" si="4"/>
        <v>9.726666666666667</v>
      </c>
    </row>
    <row r="19" spans="1:10" ht="15" outlineLevel="1">
      <c r="A19" s="21" t="s">
        <v>17</v>
      </c>
      <c r="B19" s="11">
        <f>SUM(C19:C19:D19:E19)</f>
        <v>3000</v>
      </c>
      <c r="C19" s="11">
        <v>3000</v>
      </c>
      <c r="D19" s="11"/>
      <c r="E19" s="11"/>
      <c r="F19" s="11">
        <f>SUM(G19:G19:H19:I19)</f>
        <v>550.4</v>
      </c>
      <c r="G19" s="11">
        <v>550.4</v>
      </c>
      <c r="H19" s="11"/>
      <c r="I19" s="11"/>
      <c r="J19" s="12">
        <f t="shared" si="4"/>
        <v>18.346666666666668</v>
      </c>
    </row>
    <row r="20" spans="1:10" ht="15" outlineLevel="1">
      <c r="A20" s="21" t="s">
        <v>18</v>
      </c>
      <c r="B20" s="11">
        <f>SUM(C20:C20:D20:E20)</f>
        <v>100</v>
      </c>
      <c r="C20" s="11">
        <v>100</v>
      </c>
      <c r="D20" s="11"/>
      <c r="E20" s="11"/>
      <c r="F20" s="11">
        <f>SUM(G20:G20:H20:I20)</f>
        <v>0</v>
      </c>
      <c r="G20" s="11">
        <v>0</v>
      </c>
      <c r="H20" s="11"/>
      <c r="I20" s="11"/>
      <c r="J20" s="12">
        <f t="shared" si="4"/>
        <v>0</v>
      </c>
    </row>
    <row r="21" spans="1:10" ht="15" outlineLevel="1">
      <c r="A21" s="21" t="s">
        <v>19</v>
      </c>
      <c r="B21" s="11">
        <f>SUM(C21:C21:D21:E21)</f>
        <v>8860</v>
      </c>
      <c r="C21" s="11">
        <v>8860</v>
      </c>
      <c r="D21" s="11"/>
      <c r="E21" s="11"/>
      <c r="F21" s="11">
        <f>SUM(G21:G21:H21:I21)</f>
        <v>893.9</v>
      </c>
      <c r="G21" s="11">
        <v>893.9</v>
      </c>
      <c r="H21" s="11"/>
      <c r="I21" s="11"/>
      <c r="J21" s="12">
        <f t="shared" si="4"/>
        <v>10.089164785553047</v>
      </c>
    </row>
    <row r="22" spans="1:10" ht="27.75" customHeight="1" outlineLevel="1">
      <c r="A22" s="21" t="s">
        <v>20</v>
      </c>
      <c r="B22" s="11">
        <f>SUM(C22:C22:D22:E22)</f>
        <v>700</v>
      </c>
      <c r="C22" s="11">
        <v>700</v>
      </c>
      <c r="D22" s="11"/>
      <c r="E22" s="11"/>
      <c r="F22" s="11">
        <f>SUM(G22:G22:H22:I22)</f>
        <v>99</v>
      </c>
      <c r="G22" s="11">
        <v>99</v>
      </c>
      <c r="H22" s="11"/>
      <c r="I22" s="11"/>
      <c r="J22" s="12">
        <f t="shared" si="4"/>
        <v>14.142857142857142</v>
      </c>
    </row>
    <row r="23" spans="1:10" ht="27.75" customHeight="1" outlineLevel="1">
      <c r="A23" s="21" t="s">
        <v>21</v>
      </c>
      <c r="B23" s="11">
        <f>SUM(C23:C23:D23:E23)</f>
        <v>550</v>
      </c>
      <c r="C23" s="11">
        <v>550</v>
      </c>
      <c r="D23" s="11"/>
      <c r="E23" s="11"/>
      <c r="F23" s="11">
        <f>SUM(G23:G23:H23:I23)</f>
        <v>92.7</v>
      </c>
      <c r="G23" s="11">
        <v>92.7</v>
      </c>
      <c r="H23" s="11"/>
      <c r="I23" s="11"/>
      <c r="J23" s="12">
        <f t="shared" si="4"/>
        <v>16.854545454545455</v>
      </c>
    </row>
    <row r="24" spans="1:10" ht="18" customHeight="1" outlineLevel="1">
      <c r="A24" s="21" t="s">
        <v>47</v>
      </c>
      <c r="B24" s="11">
        <f>SUM(C24:C24:D24:E24)</f>
        <v>625</v>
      </c>
      <c r="C24" s="11"/>
      <c r="D24" s="11">
        <v>625</v>
      </c>
      <c r="E24" s="11"/>
      <c r="F24" s="11">
        <f>SUM(G24:G24:H24:I24)</f>
        <v>0</v>
      </c>
      <c r="G24" s="11">
        <v>0</v>
      </c>
      <c r="H24" s="11">
        <v>0</v>
      </c>
      <c r="I24" s="11"/>
      <c r="J24" s="12">
        <f t="shared" si="4"/>
        <v>0</v>
      </c>
    </row>
    <row r="25" spans="1:10" ht="21" customHeight="1" outlineLevel="1">
      <c r="A25" s="7" t="s">
        <v>22</v>
      </c>
      <c r="B25" s="11">
        <f>SUM(C25:C25:D25:E25)</f>
        <v>423</v>
      </c>
      <c r="C25" s="11">
        <v>240</v>
      </c>
      <c r="D25" s="11">
        <v>183</v>
      </c>
      <c r="E25" s="11"/>
      <c r="F25" s="11">
        <f>SUM(G25:G25:H25:I25)</f>
        <v>0</v>
      </c>
      <c r="G25" s="11">
        <v>0</v>
      </c>
      <c r="H25" s="11">
        <v>0</v>
      </c>
      <c r="I25" s="11"/>
      <c r="J25" s="12">
        <f t="shared" si="4"/>
        <v>0</v>
      </c>
    </row>
    <row r="26" spans="1:10" ht="41.25" outlineLevel="1">
      <c r="A26" s="2" t="s">
        <v>23</v>
      </c>
      <c r="B26" s="9">
        <f aca="true" t="shared" si="6" ref="B26:I26">SUM(B27:B30)</f>
        <v>8900</v>
      </c>
      <c r="C26" s="9">
        <f t="shared" si="6"/>
        <v>7650</v>
      </c>
      <c r="D26" s="9">
        <f t="shared" si="6"/>
        <v>1050</v>
      </c>
      <c r="E26" s="9">
        <f t="shared" si="6"/>
        <v>200</v>
      </c>
      <c r="F26" s="9">
        <f t="shared" si="6"/>
        <v>1785.2</v>
      </c>
      <c r="G26" s="9">
        <f t="shared" si="6"/>
        <v>1610.2</v>
      </c>
      <c r="H26" s="9">
        <f t="shared" si="6"/>
        <v>175</v>
      </c>
      <c r="I26" s="9">
        <f t="shared" si="6"/>
        <v>0</v>
      </c>
      <c r="J26" s="10">
        <f t="shared" si="4"/>
        <v>20.058426966292135</v>
      </c>
    </row>
    <row r="27" spans="1:10" ht="27" outlineLevel="1">
      <c r="A27" s="7" t="s">
        <v>24</v>
      </c>
      <c r="B27" s="11">
        <f>SUM(C27:C27:D27:E27)</f>
        <v>5500</v>
      </c>
      <c r="C27" s="11">
        <v>5300</v>
      </c>
      <c r="D27" s="11">
        <v>0</v>
      </c>
      <c r="E27" s="11">
        <v>200</v>
      </c>
      <c r="F27" s="11">
        <f>SUM(G27:G27:H27:I27)</f>
        <v>1229.9</v>
      </c>
      <c r="G27" s="11">
        <v>1229.9</v>
      </c>
      <c r="H27" s="11"/>
      <c r="I27" s="11"/>
      <c r="J27" s="12">
        <f t="shared" si="4"/>
        <v>22.361818181818183</v>
      </c>
    </row>
    <row r="28" spans="1:10" ht="27" outlineLevel="1">
      <c r="A28" s="7" t="s">
        <v>38</v>
      </c>
      <c r="B28" s="11">
        <f>SUM(C28:C28:D28:E28)</f>
        <v>1800</v>
      </c>
      <c r="C28" s="11">
        <v>1800</v>
      </c>
      <c r="D28" s="11"/>
      <c r="E28" s="11"/>
      <c r="F28" s="11">
        <f>SUM(G28:G28:H28:I28)</f>
        <v>279.2</v>
      </c>
      <c r="G28" s="11">
        <v>279.2</v>
      </c>
      <c r="H28" s="11"/>
      <c r="I28" s="11"/>
      <c r="J28" s="12">
        <f t="shared" si="4"/>
        <v>15.511111111111111</v>
      </c>
    </row>
    <row r="29" spans="1:10" ht="28.5" customHeight="1" outlineLevel="1">
      <c r="A29" s="7" t="s">
        <v>25</v>
      </c>
      <c r="B29" s="11">
        <f>SUM(C29:C29:D29:E29)</f>
        <v>550</v>
      </c>
      <c r="C29" s="11">
        <v>550</v>
      </c>
      <c r="D29" s="11"/>
      <c r="E29" s="11"/>
      <c r="F29" s="11">
        <f>SUM(G29:G29:H29:I29)</f>
        <v>101.1</v>
      </c>
      <c r="G29" s="11">
        <v>101.1</v>
      </c>
      <c r="H29" s="11"/>
      <c r="I29" s="11"/>
      <c r="J29" s="12">
        <f t="shared" si="4"/>
        <v>18.38181818181818</v>
      </c>
    </row>
    <row r="30" spans="1:10" ht="27">
      <c r="A30" s="7" t="s">
        <v>26</v>
      </c>
      <c r="B30" s="11">
        <f>SUM(C30:C30:D30:E30)</f>
        <v>1050</v>
      </c>
      <c r="C30" s="11"/>
      <c r="D30" s="11">
        <v>1050</v>
      </c>
      <c r="E30" s="11"/>
      <c r="F30" s="11">
        <f>SUM(G30:G30:H30:I30)</f>
        <v>175</v>
      </c>
      <c r="G30" s="11"/>
      <c r="H30" s="11">
        <v>175</v>
      </c>
      <c r="I30" s="11"/>
      <c r="J30" s="12">
        <f t="shared" si="4"/>
        <v>16.666666666666664</v>
      </c>
    </row>
    <row r="31" spans="1:10" ht="41.25">
      <c r="A31" s="2" t="s">
        <v>27</v>
      </c>
      <c r="B31" s="9">
        <f aca="true" t="shared" si="7" ref="B31:I31">SUM(B32:B34)</f>
        <v>1842.1</v>
      </c>
      <c r="C31" s="9">
        <f t="shared" si="7"/>
        <v>1842.1</v>
      </c>
      <c r="D31" s="9">
        <f t="shared" si="7"/>
        <v>0</v>
      </c>
      <c r="E31" s="9">
        <f t="shared" si="7"/>
        <v>0</v>
      </c>
      <c r="F31" s="9">
        <f t="shared" si="7"/>
        <v>272.8</v>
      </c>
      <c r="G31" s="9">
        <f t="shared" si="7"/>
        <v>272.8</v>
      </c>
      <c r="H31" s="9">
        <f t="shared" si="7"/>
        <v>0</v>
      </c>
      <c r="I31" s="9">
        <f t="shared" si="7"/>
        <v>0</v>
      </c>
      <c r="J31" s="10">
        <f t="shared" si="4"/>
        <v>14.809185169100484</v>
      </c>
    </row>
    <row r="32" spans="1:10" ht="15" outlineLevel="1">
      <c r="A32" s="8" t="s">
        <v>28</v>
      </c>
      <c r="B32" s="11">
        <f>SUM(C32:C32:D32:E32)</f>
        <v>40</v>
      </c>
      <c r="C32" s="11">
        <v>40</v>
      </c>
      <c r="D32" s="11"/>
      <c r="E32" s="11"/>
      <c r="F32" s="11">
        <f>SUM(G32:G32)</f>
        <v>13.3</v>
      </c>
      <c r="G32" s="11">
        <v>13.3</v>
      </c>
      <c r="H32" s="11"/>
      <c r="I32" s="11"/>
      <c r="J32" s="12">
        <f t="shared" si="4"/>
        <v>33.25</v>
      </c>
    </row>
    <row r="33" spans="1:10" ht="18.75" customHeight="1" outlineLevel="1">
      <c r="A33" s="8" t="s">
        <v>29</v>
      </c>
      <c r="B33" s="11">
        <f>SUM(C33:C33:D33:E33)</f>
        <v>1500</v>
      </c>
      <c r="C33" s="11">
        <v>1500</v>
      </c>
      <c r="D33" s="11"/>
      <c r="E33" s="11"/>
      <c r="F33" s="11">
        <f>SUM(G33:G33:H33:I33)</f>
        <v>259.5</v>
      </c>
      <c r="G33" s="11">
        <v>259.5</v>
      </c>
      <c r="H33" s="11"/>
      <c r="I33" s="11"/>
      <c r="J33" s="12">
        <f t="shared" si="4"/>
        <v>17.299999999999997</v>
      </c>
    </row>
    <row r="34" spans="1:10" ht="27" outlineLevel="1">
      <c r="A34" s="8" t="s">
        <v>30</v>
      </c>
      <c r="B34" s="11">
        <f>SUM(C34:C34:D34:E34)</f>
        <v>302.1</v>
      </c>
      <c r="C34" s="11">
        <v>302.1</v>
      </c>
      <c r="D34" s="11"/>
      <c r="E34" s="11"/>
      <c r="F34" s="11">
        <f>SUM(G34:G34:H34:I34)</f>
        <v>0</v>
      </c>
      <c r="G34" s="11">
        <v>0</v>
      </c>
      <c r="H34" s="11"/>
      <c r="I34" s="11"/>
      <c r="J34" s="12">
        <f t="shared" si="4"/>
        <v>0</v>
      </c>
    </row>
    <row r="35" spans="1:10" ht="27" outlineLevel="1">
      <c r="A35" s="2" t="s">
        <v>31</v>
      </c>
      <c r="B35" s="9">
        <f>SUM(B36:B37)</f>
        <v>700</v>
      </c>
      <c r="C35" s="9">
        <f aca="true" t="shared" si="8" ref="C35:J35">SUM(C36:C37)</f>
        <v>700</v>
      </c>
      <c r="D35" s="9">
        <f t="shared" si="8"/>
        <v>0</v>
      </c>
      <c r="E35" s="9">
        <f t="shared" si="8"/>
        <v>0</v>
      </c>
      <c r="F35" s="9">
        <f t="shared" si="8"/>
        <v>0</v>
      </c>
      <c r="G35" s="9">
        <f t="shared" si="8"/>
        <v>0</v>
      </c>
      <c r="H35" s="9">
        <f t="shared" si="8"/>
        <v>0</v>
      </c>
      <c r="I35" s="9">
        <f t="shared" si="8"/>
        <v>0</v>
      </c>
      <c r="J35" s="13">
        <f t="shared" si="8"/>
        <v>0</v>
      </c>
    </row>
    <row r="36" spans="1:10" ht="23.25" customHeight="1" outlineLevel="1">
      <c r="A36" s="8" t="s">
        <v>32</v>
      </c>
      <c r="B36" s="11">
        <f>C36</f>
        <v>500</v>
      </c>
      <c r="C36" s="11">
        <v>500</v>
      </c>
      <c r="D36" s="11"/>
      <c r="E36" s="11"/>
      <c r="F36" s="11">
        <f>G36</f>
        <v>0</v>
      </c>
      <c r="G36" s="11">
        <v>0</v>
      </c>
      <c r="H36" s="11"/>
      <c r="I36" s="11"/>
      <c r="J36" s="12">
        <f t="shared" si="4"/>
        <v>0</v>
      </c>
    </row>
    <row r="37" spans="1:10" ht="26.25" customHeight="1" outlineLevel="1">
      <c r="A37" s="8" t="s">
        <v>48</v>
      </c>
      <c r="B37" s="11">
        <f>C37</f>
        <v>200</v>
      </c>
      <c r="C37" s="11">
        <v>200</v>
      </c>
      <c r="D37" s="11"/>
      <c r="E37" s="11"/>
      <c r="F37" s="11">
        <f>G37</f>
        <v>0</v>
      </c>
      <c r="G37" s="11">
        <v>0</v>
      </c>
      <c r="H37" s="11"/>
      <c r="I37" s="11"/>
      <c r="J37" s="12">
        <f t="shared" si="4"/>
        <v>0</v>
      </c>
    </row>
    <row r="38" spans="1:10" ht="27" customHeight="1">
      <c r="A38" s="2" t="s">
        <v>33</v>
      </c>
      <c r="B38" s="9">
        <f aca="true" t="shared" si="9" ref="B38:I38">SUM(B39:B42)</f>
        <v>11836.4</v>
      </c>
      <c r="C38" s="9">
        <f t="shared" si="9"/>
        <v>9000</v>
      </c>
      <c r="D38" s="9">
        <f t="shared" si="9"/>
        <v>2836.4</v>
      </c>
      <c r="E38" s="9">
        <f t="shared" si="9"/>
        <v>0</v>
      </c>
      <c r="F38" s="9">
        <f t="shared" si="9"/>
        <v>298.7</v>
      </c>
      <c r="G38" s="9">
        <f t="shared" si="9"/>
        <v>298.7</v>
      </c>
      <c r="H38" s="9">
        <f t="shared" si="9"/>
        <v>0</v>
      </c>
      <c r="I38" s="9">
        <f t="shared" si="9"/>
        <v>0</v>
      </c>
      <c r="J38" s="13">
        <f t="shared" si="4"/>
        <v>2.5235713561555877</v>
      </c>
    </row>
    <row r="39" spans="1:10" ht="18" customHeight="1" outlineLevel="1">
      <c r="A39" s="7" t="s">
        <v>34</v>
      </c>
      <c r="B39" s="11">
        <f>SUM(C39:C39:D39:E39)</f>
        <v>4600</v>
      </c>
      <c r="C39" s="11">
        <v>4600</v>
      </c>
      <c r="D39" s="11"/>
      <c r="E39" s="11"/>
      <c r="F39" s="11">
        <f>SUM(G39:G39:H39:I39)</f>
        <v>298.7</v>
      </c>
      <c r="G39" s="11">
        <v>298.7</v>
      </c>
      <c r="H39" s="11"/>
      <c r="I39" s="11"/>
      <c r="J39" s="12">
        <f t="shared" si="4"/>
        <v>6.493478260869565</v>
      </c>
    </row>
    <row r="40" spans="1:10" ht="27" outlineLevel="1">
      <c r="A40" s="7" t="s">
        <v>35</v>
      </c>
      <c r="B40" s="11">
        <f>SUM(C40:E40)</f>
        <v>2591</v>
      </c>
      <c r="C40" s="11">
        <v>2000</v>
      </c>
      <c r="D40" s="11">
        <v>591</v>
      </c>
      <c r="E40" s="11"/>
      <c r="F40" s="11">
        <f>SUM(G40:G40:H40:I40)</f>
        <v>0</v>
      </c>
      <c r="G40" s="11">
        <v>0</v>
      </c>
      <c r="H40" s="11">
        <v>0</v>
      </c>
      <c r="I40" s="11"/>
      <c r="J40" s="12">
        <f t="shared" si="4"/>
        <v>0</v>
      </c>
    </row>
    <row r="41" spans="1:10" ht="27" outlineLevel="1">
      <c r="A41" s="7" t="s">
        <v>36</v>
      </c>
      <c r="B41" s="11">
        <f>SUM(C41:E41)</f>
        <v>3258.4</v>
      </c>
      <c r="C41" s="11">
        <v>2100</v>
      </c>
      <c r="D41" s="11">
        <v>1158.4</v>
      </c>
      <c r="E41" s="11"/>
      <c r="F41" s="11">
        <f>SUM(G41:G41:H41:I41)</f>
        <v>0</v>
      </c>
      <c r="G41" s="11">
        <v>0</v>
      </c>
      <c r="H41" s="11">
        <v>0</v>
      </c>
      <c r="I41" s="11"/>
      <c r="J41" s="12">
        <f t="shared" si="4"/>
        <v>0</v>
      </c>
    </row>
    <row r="42" spans="1:10" ht="48" customHeight="1" outlineLevel="1">
      <c r="A42" s="7" t="s">
        <v>37</v>
      </c>
      <c r="B42" s="11">
        <f>SUM(C42:E42)</f>
        <v>1387</v>
      </c>
      <c r="C42" s="11">
        <v>300</v>
      </c>
      <c r="D42" s="11">
        <v>1087</v>
      </c>
      <c r="E42" s="11"/>
      <c r="F42" s="11">
        <f>SUM(G42:G42:H42:I42)</f>
        <v>0</v>
      </c>
      <c r="G42" s="11">
        <v>0</v>
      </c>
      <c r="H42" s="11">
        <v>0</v>
      </c>
      <c r="I42" s="11"/>
      <c r="J42" s="12">
        <f t="shared" si="4"/>
        <v>0</v>
      </c>
    </row>
    <row r="43" spans="2:9" ht="31.5" customHeight="1" outlineLevel="1">
      <c r="B43" s="4"/>
      <c r="C43" s="4"/>
      <c r="D43" s="4"/>
      <c r="E43" s="4"/>
      <c r="F43" s="4"/>
      <c r="G43" s="4"/>
      <c r="H43" s="4"/>
      <c r="I43" s="4"/>
    </row>
    <row r="44" spans="2:9" ht="21.75" customHeight="1" outlineLevel="1">
      <c r="B44" s="19" t="s">
        <v>40</v>
      </c>
      <c r="C44" s="19"/>
      <c r="D44" s="19"/>
      <c r="E44" s="19" t="s">
        <v>41</v>
      </c>
      <c r="F44" s="4"/>
      <c r="G44" s="4"/>
      <c r="H44" s="4"/>
      <c r="I44" s="4"/>
    </row>
    <row r="45" spans="2:9" ht="13.5">
      <c r="B45" s="4"/>
      <c r="C45" s="4"/>
      <c r="D45" s="4"/>
      <c r="E45" s="4"/>
      <c r="F45" s="4"/>
      <c r="G45" s="4"/>
      <c r="H45" s="4"/>
      <c r="I45" s="4"/>
    </row>
    <row r="46" spans="2:9" ht="13.5">
      <c r="B46" s="4"/>
      <c r="C46" s="4"/>
      <c r="D46" s="4"/>
      <c r="E46" s="4"/>
      <c r="F46" s="4"/>
      <c r="G46" s="4"/>
      <c r="H46" s="4"/>
      <c r="I46" s="4"/>
    </row>
    <row r="47" spans="2:9" ht="13.5">
      <c r="B47" s="4"/>
      <c r="C47" s="4"/>
      <c r="D47" s="4"/>
      <c r="E47" s="4"/>
      <c r="F47" s="4"/>
      <c r="G47" s="4"/>
      <c r="H47" s="4"/>
      <c r="I47" s="4"/>
    </row>
    <row r="48" spans="2:9" ht="13.5">
      <c r="B48" s="4"/>
      <c r="C48" s="4"/>
      <c r="D48" s="4"/>
      <c r="E48" s="4"/>
      <c r="F48" s="4"/>
      <c r="G48" s="4"/>
      <c r="H48" s="4"/>
      <c r="I48" s="4"/>
    </row>
    <row r="49" spans="2:9" ht="13.5">
      <c r="B49" s="4"/>
      <c r="C49" s="4"/>
      <c r="D49" s="4"/>
      <c r="E49" s="4"/>
      <c r="F49" s="4"/>
      <c r="G49" s="4"/>
      <c r="H49" s="4"/>
      <c r="I49" s="4"/>
    </row>
    <row r="50" spans="2:9" ht="13.5">
      <c r="B50" s="4"/>
      <c r="C50" s="4"/>
      <c r="D50" s="4"/>
      <c r="E50" s="4"/>
      <c r="F50" s="4"/>
      <c r="G50" s="4"/>
      <c r="H50" s="4"/>
      <c r="I50" s="4"/>
    </row>
    <row r="51" spans="2:9" ht="13.5">
      <c r="B51" s="4"/>
      <c r="C51" s="4"/>
      <c r="D51" s="4"/>
      <c r="E51" s="4"/>
      <c r="F51" s="4"/>
      <c r="G51" s="4"/>
      <c r="H51" s="4"/>
      <c r="I51" s="4"/>
    </row>
    <row r="52" spans="2:9" ht="13.5">
      <c r="B52" s="4"/>
      <c r="C52" s="4"/>
      <c r="D52" s="4"/>
      <c r="E52" s="4"/>
      <c r="F52" s="4"/>
      <c r="G52" s="4"/>
      <c r="H52" s="4"/>
      <c r="I52" s="4"/>
    </row>
    <row r="53" spans="2:9" ht="13.5">
      <c r="B53" s="4"/>
      <c r="C53" s="4"/>
      <c r="D53" s="4"/>
      <c r="E53" s="4"/>
      <c r="F53" s="4"/>
      <c r="G53" s="4"/>
      <c r="H53" s="4"/>
      <c r="I53" s="4"/>
    </row>
    <row r="54" spans="2:9" ht="13.5">
      <c r="B54" s="4"/>
      <c r="C54" s="4"/>
      <c r="D54" s="4"/>
      <c r="E54" s="4"/>
      <c r="F54" s="4"/>
      <c r="G54" s="4"/>
      <c r="H54" s="4"/>
      <c r="I54" s="4"/>
    </row>
    <row r="55" spans="2:9" ht="13.5">
      <c r="B55" s="4"/>
      <c r="C55" s="4"/>
      <c r="D55" s="4"/>
      <c r="E55" s="4"/>
      <c r="F55" s="4"/>
      <c r="G55" s="4"/>
      <c r="H55" s="4"/>
      <c r="I55" s="4"/>
    </row>
    <row r="56" spans="2:9" ht="13.5">
      <c r="B56" s="4"/>
      <c r="C56" s="4"/>
      <c r="D56" s="4"/>
      <c r="E56" s="4"/>
      <c r="F56" s="4"/>
      <c r="G56" s="4"/>
      <c r="H56" s="4"/>
      <c r="I56" s="4"/>
    </row>
    <row r="57" spans="2:9" ht="13.5">
      <c r="B57" s="4"/>
      <c r="C57" s="4"/>
      <c r="D57" s="4"/>
      <c r="E57" s="4"/>
      <c r="F57" s="4"/>
      <c r="G57" s="4"/>
      <c r="H57" s="4"/>
      <c r="I57" s="4"/>
    </row>
    <row r="58" spans="2:9" ht="13.5">
      <c r="B58" s="4"/>
      <c r="C58" s="4"/>
      <c r="D58" s="4"/>
      <c r="E58" s="4"/>
      <c r="F58" s="4"/>
      <c r="G58" s="4"/>
      <c r="H58" s="4"/>
      <c r="I58" s="4"/>
    </row>
    <row r="59" spans="2:9" ht="13.5">
      <c r="B59" s="4"/>
      <c r="C59" s="4"/>
      <c r="D59" s="4"/>
      <c r="E59" s="4"/>
      <c r="F59" s="4"/>
      <c r="G59" s="4"/>
      <c r="H59" s="4"/>
      <c r="I59" s="4"/>
    </row>
    <row r="60" spans="2:9" ht="13.5">
      <c r="B60" s="4"/>
      <c r="C60" s="4"/>
      <c r="D60" s="4"/>
      <c r="E60" s="4"/>
      <c r="F60" s="4"/>
      <c r="G60" s="4"/>
      <c r="H60" s="4"/>
      <c r="I60" s="4"/>
    </row>
    <row r="61" spans="2:9" ht="13.5">
      <c r="B61" s="4"/>
      <c r="C61" s="4"/>
      <c r="D61" s="4"/>
      <c r="E61" s="4"/>
      <c r="F61" s="4"/>
      <c r="G61" s="4"/>
      <c r="H61" s="4"/>
      <c r="I61" s="4"/>
    </row>
    <row r="62" spans="2:9" ht="13.5">
      <c r="B62" s="4"/>
      <c r="C62" s="4"/>
      <c r="D62" s="4"/>
      <c r="E62" s="4"/>
      <c r="F62" s="4"/>
      <c r="G62" s="4"/>
      <c r="H62" s="4"/>
      <c r="I62" s="4"/>
    </row>
    <row r="63" spans="2:9" ht="13.5">
      <c r="B63" s="4"/>
      <c r="C63" s="4"/>
      <c r="D63" s="4"/>
      <c r="E63" s="4"/>
      <c r="F63" s="4"/>
      <c r="G63" s="4"/>
      <c r="H63" s="4"/>
      <c r="I63" s="4"/>
    </row>
    <row r="64" spans="2:9" ht="13.5">
      <c r="B64" s="4"/>
      <c r="C64" s="4"/>
      <c r="D64" s="4"/>
      <c r="E64" s="4"/>
      <c r="F64" s="4"/>
      <c r="G64" s="4"/>
      <c r="H64" s="4"/>
      <c r="I64" s="4"/>
    </row>
    <row r="65" spans="2:9" ht="13.5">
      <c r="B65" s="4"/>
      <c r="C65" s="4"/>
      <c r="D65" s="4"/>
      <c r="E65" s="4"/>
      <c r="F65" s="4"/>
      <c r="G65" s="4"/>
      <c r="H65" s="4"/>
      <c r="I65" s="4"/>
    </row>
    <row r="66" spans="2:9" ht="13.5">
      <c r="B66" s="4"/>
      <c r="C66" s="4"/>
      <c r="D66" s="4"/>
      <c r="E66" s="4"/>
      <c r="F66" s="4"/>
      <c r="G66" s="4"/>
      <c r="H66" s="4"/>
      <c r="I66" s="4"/>
    </row>
    <row r="67" spans="2:9" ht="13.5">
      <c r="B67" s="4"/>
      <c r="C67" s="4"/>
      <c r="D67" s="4"/>
      <c r="E67" s="4"/>
      <c r="F67" s="4"/>
      <c r="G67" s="4"/>
      <c r="H67" s="4"/>
      <c r="I67" s="4"/>
    </row>
  </sheetData>
  <sheetProtection/>
  <mergeCells count="9">
    <mergeCell ref="C3:E3"/>
    <mergeCell ref="G3:I3"/>
    <mergeCell ref="A1:J1"/>
    <mergeCell ref="B2:E2"/>
    <mergeCell ref="A2:A4"/>
    <mergeCell ref="F2:I2"/>
    <mergeCell ref="F3:F4"/>
    <mergeCell ref="J2:J4"/>
    <mergeCell ref="B3:B4"/>
  </mergeCells>
  <printOptions/>
  <pageMargins left="0.52" right="0.17" top="0.58" bottom="0.1968503937007874" header="0.46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Петрова Ольга Владимировна</cp:lastModifiedBy>
  <cp:lastPrinted>2017-03-01T09:58:35Z</cp:lastPrinted>
  <dcterms:created xsi:type="dcterms:W3CDTF">2002-03-11T10:22:12Z</dcterms:created>
  <dcterms:modified xsi:type="dcterms:W3CDTF">2017-04-26T10:55:51Z</dcterms:modified>
  <cp:category/>
  <cp:version/>
  <cp:contentType/>
  <cp:contentStatus/>
</cp:coreProperties>
</file>