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'ССП'!$A$1:$J$47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<sst xmlns="http://schemas.openxmlformats.org/spreadsheetml/2006/main" count="58" uniqueCount="54">
  <si>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Наименование </t>
  </si>
  <si>
    <t>ИТОГО</t>
  </si>
  <si>
    <t>%  исполнения</t>
  </si>
  <si>
    <t>в том числе:</t>
  </si>
  <si>
    <t>в том числе6</t>
  </si>
  <si>
    <r>
      <t xml:space="preserve">ПЛАН  на </t>
    </r>
    <r>
      <rPr>
        <sz val="11"/>
        <rFont val="Times New Roman"/>
        <family val="1"/>
      </rPr>
      <t xml:space="preserve"> 2016 год  (тыс. руб.)</t>
    </r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</si>
  <si>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</si>
  <si>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</si>
  <si>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</si>
  <si>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2016 год"</t>
  </si>
  <si>
    <t>Мероприятия в области информационно-коммуникационных технологий</t>
  </si>
  <si>
    <t>Мероприятия по землеустройству и землепользованию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</si>
  <si>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</si>
  <si>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</si>
  <si>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</si>
  <si>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Проведение мероприятий по гражданской обороне</t>
  </si>
  <si>
    <t xml:space="preserve">Предупреждение и ликвидация последствий  чрезвычайных ситуаций и стихийных бедствий природного и техногенного характера </t>
  </si>
  <si>
    <t>Мероприятия по обеспечению первичных мер пожарной безопасности</t>
  </si>
  <si>
    <t>Мероприятия по профилактике терроризма и экстремизма</t>
  </si>
  <si>
    <t xml:space="preserve">Подпрограмма № 3 «Жилищно-коммунальное хозяйство и благоустройство  территории МО "Сусанинское сельское поселение" </t>
  </si>
  <si>
    <t>Мероприятия по переселению граждан из аварийного жилого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</si>
  <si>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</si>
  <si>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</si>
  <si>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</si>
  <si>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</si>
  <si>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</si>
  <si>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</si>
  <si>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</si>
  <si>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>Разработка схемы газификации</t>
  </si>
  <si>
    <t>Развитие общественной  инфраструктуры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</si>
  <si>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</si>
  <si>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</si>
  <si>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</si>
  <si>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</si>
  <si>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Иные межбюджетные трансферты на поддержку учреждений культуры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</si>
  <si>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</si>
  <si>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</si>
  <si>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</si>
  <si>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</si>
  <si>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>Организация временных оплачиваемых рабочих мест  для несовершеннолетних граждан</t>
  </si>
  <si>
    <t xml:space="preserve">Подпрограмма № 6 "Устойчивое развитие сельской  территории МО "Сусанинское сельское поселение" </t>
  </si>
  <si>
    <t>Мероприятия  по текущему, капитальному ремонту объектов культуры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</si>
  <si>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</si>
  <si>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</si>
  <si>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</si>
  <si>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дворовых территорий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</si>
  <si>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</si>
  <si>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</si>
  <si>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</si>
  <si>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</si>
  <si>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t>Исполнение бюджетных ассигнований на реализацию муниципальной  программы  "Социально-экономическое развитие МО "Сусанинское сельское поселение" на  2016 год"</t>
  </si>
  <si>
    <t>Средства бюджета ГМР</t>
  </si>
  <si>
    <t xml:space="preserve">Мероприятия, направленные на снижение напряженности  на рынке труда </t>
  </si>
  <si>
    <r>
      <t xml:space="preserve">ФАКТ  за 6 месяцев </t>
    </r>
    <r>
      <rPr>
        <sz val="11"/>
        <rFont val="Times New Roman"/>
        <family val="1"/>
      </rPr>
      <t>2016 года (тыс. руб)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</si>
</sst>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8" fillId="24" borderId="10" xfId="0" applyNumberFormat="1" applyFont="1" applyFill="1" applyBorder="1" applyAlignment="1">
      <alignment vertical="center" wrapText="1"/>
    </xf>
    <xf numFmtId="166" fontId="8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49" fontId="29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7" customWidth="1"/>
    <col min="11" max="16384" width="9.140625" style="5" customWidth="1"/>
  </cols>
  <sheetData>
    <row r="1" spans="1:10" ht="36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>
      <c r="A2" s="33" t="s">
        <v>0</v>
      </c>
      <c r="B2" s="32" t="s">
        <v>5</v>
      </c>
      <c r="C2" s="32"/>
      <c r="D2" s="32"/>
      <c r="E2" s="32"/>
      <c r="F2" s="34" t="s">
        <v>53</v>
      </c>
      <c r="G2" s="35"/>
      <c r="H2" s="35"/>
      <c r="I2" s="35"/>
      <c r="J2" s="37" t="s">
        <v>2</v>
      </c>
    </row>
    <row r="3" spans="1:10" ht="16.5" customHeight="1">
      <c r="A3" s="33"/>
      <c r="B3" s="36" t="s">
        <v>1</v>
      </c>
      <c r="C3" s="25" t="s">
        <v>3</v>
      </c>
      <c r="D3" s="26"/>
      <c r="E3" s="27"/>
      <c r="F3" s="36" t="s">
        <v>1</v>
      </c>
      <c r="G3" s="28" t="s">
        <v>4</v>
      </c>
      <c r="H3" s="29"/>
      <c r="I3" s="30"/>
      <c r="J3" s="38"/>
    </row>
    <row r="4" spans="1:10" ht="37.5" customHeight="1">
      <c r="A4" s="33"/>
      <c r="B4" s="36"/>
      <c r="C4" s="1" t="s">
        <v>14</v>
      </c>
      <c r="D4" s="1" t="s">
        <v>6</v>
      </c>
      <c r="E4" s="1" t="s">
        <v>51</v>
      </c>
      <c r="F4" s="36"/>
      <c r="G4" s="1" t="s">
        <v>13</v>
      </c>
      <c r="H4" s="1" t="s">
        <v>6</v>
      </c>
      <c r="I4" s="1" t="s">
        <v>51</v>
      </c>
      <c r="J4" s="39"/>
    </row>
    <row r="5" spans="1:10" s="20" customFormat="1" ht="27">
      <c r="A5" s="17" t="s">
        <v>9</v>
      </c>
      <c r="B5" s="18">
        <f aca="true" t="shared" si="0" ref="B5:I5">B6+B11+B16+B28+B35+B39+B42</f>
        <v>44834.5</v>
      </c>
      <c r="C5" s="18">
        <f t="shared" si="0"/>
        <v>36484.3</v>
      </c>
      <c r="D5" s="18">
        <f t="shared" si="0"/>
        <v>8242.1</v>
      </c>
      <c r="E5" s="18">
        <f t="shared" si="0"/>
        <v>108.1</v>
      </c>
      <c r="F5" s="18">
        <f t="shared" si="0"/>
        <v>11619.800000000001</v>
      </c>
      <c r="G5" s="18">
        <f t="shared" si="0"/>
        <v>11594.800000000001</v>
      </c>
      <c r="H5" s="18">
        <f t="shared" si="0"/>
        <v>25</v>
      </c>
      <c r="I5" s="18">
        <f t="shared" si="0"/>
        <v>0</v>
      </c>
      <c r="J5" s="19">
        <f aca="true" t="shared" si="1" ref="J5:J10">F5/B5*100</f>
        <v>25.91709509417971</v>
      </c>
    </row>
    <row r="6" spans="1:10" ht="41.25">
      <c r="A6" s="2" t="s">
        <v>7</v>
      </c>
      <c r="B6" s="12">
        <f>SUM(B7:B10)</f>
        <v>1162.2</v>
      </c>
      <c r="C6" s="12">
        <f aca="true" t="shared" si="2" ref="C6:I6">SUM(C7:C10)</f>
        <v>1162.2</v>
      </c>
      <c r="D6" s="12">
        <f t="shared" si="2"/>
        <v>0</v>
      </c>
      <c r="E6" s="12">
        <f t="shared" si="2"/>
        <v>0</v>
      </c>
      <c r="F6" s="12">
        <f t="shared" si="2"/>
        <v>308.3</v>
      </c>
      <c r="G6" s="12">
        <f t="shared" si="2"/>
        <v>308.3</v>
      </c>
      <c r="H6" s="12">
        <f t="shared" si="2"/>
        <v>0</v>
      </c>
      <c r="I6" s="12">
        <f t="shared" si="2"/>
        <v>0</v>
      </c>
      <c r="J6" s="13">
        <f t="shared" si="1"/>
        <v>26.527275856134917</v>
      </c>
    </row>
    <row r="7" spans="1:10" ht="29.25" customHeight="1">
      <c r="A7" s="22" t="s">
        <v>10</v>
      </c>
      <c r="B7" s="14">
        <f>SUM(C7:C7:D7:E7)</f>
        <v>730</v>
      </c>
      <c r="C7" s="14">
        <v>730</v>
      </c>
      <c r="D7" s="14"/>
      <c r="E7" s="14"/>
      <c r="F7" s="14">
        <f>SUM(G7:G7:H7:I7)</f>
        <v>308.3</v>
      </c>
      <c r="G7" s="14">
        <v>308.3</v>
      </c>
      <c r="H7" s="14"/>
      <c r="I7" s="14"/>
      <c r="J7" s="15">
        <f t="shared" si="1"/>
        <v>42.23287671232877</v>
      </c>
    </row>
    <row r="8" spans="1:10" ht="15" customHeight="1">
      <c r="A8" s="23" t="s">
        <v>11</v>
      </c>
      <c r="B8" s="14">
        <f>SUM(C8:C8:D8:E8)</f>
        <v>400</v>
      </c>
      <c r="C8" s="14">
        <v>400</v>
      </c>
      <c r="D8" s="14"/>
      <c r="E8" s="14"/>
      <c r="F8" s="14">
        <f>SUM(G8:G8:H8:I8)</f>
        <v>0</v>
      </c>
      <c r="G8" s="14">
        <v>0</v>
      </c>
      <c r="H8" s="14"/>
      <c r="I8" s="14"/>
      <c r="J8" s="15">
        <f t="shared" si="1"/>
        <v>0</v>
      </c>
    </row>
    <row r="9" spans="1:10" ht="29.25" customHeight="1">
      <c r="A9" s="24" t="s">
        <v>52</v>
      </c>
      <c r="B9" s="14">
        <f>SUM(C9:C9:D9:E9)</f>
        <v>22.2</v>
      </c>
      <c r="C9" s="14">
        <v>22.2</v>
      </c>
      <c r="D9" s="14"/>
      <c r="E9" s="14"/>
      <c r="F9" s="14">
        <f>SUM(G9:G9:I9)</f>
        <v>0</v>
      </c>
      <c r="G9" s="14">
        <v>0</v>
      </c>
      <c r="H9" s="14"/>
      <c r="I9" s="14"/>
      <c r="J9" s="15">
        <f t="shared" si="1"/>
        <v>0</v>
      </c>
    </row>
    <row r="10" spans="1:10" ht="15">
      <c r="A10" s="24" t="s">
        <v>12</v>
      </c>
      <c r="B10" s="14">
        <v>10</v>
      </c>
      <c r="C10" s="14">
        <v>10</v>
      </c>
      <c r="D10" s="14"/>
      <c r="E10" s="14"/>
      <c r="F10" s="14">
        <v>0</v>
      </c>
      <c r="G10" s="14">
        <v>0</v>
      </c>
      <c r="H10" s="14"/>
      <c r="I10" s="14"/>
      <c r="J10" s="15">
        <f t="shared" si="1"/>
        <v>0</v>
      </c>
    </row>
    <row r="11" spans="1:10" ht="27" outlineLevel="1">
      <c r="A11" s="2" t="s">
        <v>8</v>
      </c>
      <c r="B11" s="12">
        <f aca="true" t="shared" si="3" ref="B11:I11">SUM(B12:B15)</f>
        <v>200</v>
      </c>
      <c r="C11" s="12">
        <f t="shared" si="3"/>
        <v>200</v>
      </c>
      <c r="D11" s="12">
        <f t="shared" si="3"/>
        <v>0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3">
        <f aca="true" t="shared" si="4" ref="J11:J43">F11/B11*100</f>
        <v>0</v>
      </c>
    </row>
    <row r="12" spans="1:10" ht="15" outlineLevel="1">
      <c r="A12" s="8" t="s">
        <v>15</v>
      </c>
      <c r="B12" s="14">
        <f>SUM(C12:C12:D12:E12)</f>
        <v>55</v>
      </c>
      <c r="C12" s="14">
        <v>55</v>
      </c>
      <c r="D12" s="14"/>
      <c r="E12" s="14"/>
      <c r="F12" s="14">
        <f>SUM(G12:G12:H12:I12)</f>
        <v>0</v>
      </c>
      <c r="G12" s="14">
        <v>0</v>
      </c>
      <c r="H12" s="14"/>
      <c r="I12" s="14"/>
      <c r="J12" s="15">
        <f t="shared" si="4"/>
        <v>0</v>
      </c>
    </row>
    <row r="13" spans="1:10" ht="41.25" outlineLevel="1">
      <c r="A13" s="21" t="s">
        <v>16</v>
      </c>
      <c r="B13" s="14">
        <f>SUM(C13:C13:D13:E13)</f>
        <v>25</v>
      </c>
      <c r="C13" s="14">
        <v>25</v>
      </c>
      <c r="D13" s="14"/>
      <c r="E13" s="14"/>
      <c r="F13" s="14">
        <f>SUM(G13:G13:H13:I13)</f>
        <v>0</v>
      </c>
      <c r="G13" s="14">
        <v>0</v>
      </c>
      <c r="H13" s="14"/>
      <c r="I13" s="14"/>
      <c r="J13" s="15">
        <f t="shared" si="4"/>
        <v>0</v>
      </c>
    </row>
    <row r="14" spans="1:10" ht="27" customHeight="1" outlineLevel="1">
      <c r="A14" s="21" t="s">
        <v>17</v>
      </c>
      <c r="B14" s="14">
        <f>SUM(C14:C14:D14:E14)</f>
        <v>100</v>
      </c>
      <c r="C14" s="14">
        <v>100</v>
      </c>
      <c r="D14" s="14"/>
      <c r="E14" s="14"/>
      <c r="F14" s="14">
        <f>SUM(G14:G14:H14:I14)</f>
        <v>0</v>
      </c>
      <c r="G14" s="14">
        <v>0</v>
      </c>
      <c r="H14" s="14"/>
      <c r="I14" s="14"/>
      <c r="J14" s="15">
        <f t="shared" si="4"/>
        <v>0</v>
      </c>
    </row>
    <row r="15" spans="1:10" s="6" customFormat="1" ht="15">
      <c r="A15" s="11" t="s">
        <v>18</v>
      </c>
      <c r="B15" s="14">
        <f>SUM(C15:C15:D15:E15)</f>
        <v>20</v>
      </c>
      <c r="C15" s="14">
        <v>20</v>
      </c>
      <c r="D15" s="14"/>
      <c r="E15" s="14"/>
      <c r="F15" s="14">
        <f>SUM(G15:G15:H15:I15)</f>
        <v>0</v>
      </c>
      <c r="G15" s="14">
        <v>0</v>
      </c>
      <c r="H15" s="14"/>
      <c r="I15" s="14"/>
      <c r="J15" s="15">
        <f t="shared" si="4"/>
        <v>0</v>
      </c>
    </row>
    <row r="16" spans="1:10" ht="41.25">
      <c r="A16" s="2" t="s">
        <v>19</v>
      </c>
      <c r="B16" s="12">
        <f aca="true" t="shared" si="5" ref="B16:I16">SUM(B17:B27)</f>
        <v>21831.600000000002</v>
      </c>
      <c r="C16" s="12">
        <f t="shared" si="5"/>
        <v>17780</v>
      </c>
      <c r="D16" s="12">
        <f t="shared" si="5"/>
        <v>3943.5</v>
      </c>
      <c r="E16" s="12">
        <f t="shared" si="5"/>
        <v>108.1</v>
      </c>
      <c r="F16" s="12">
        <f t="shared" si="5"/>
        <v>4848.2</v>
      </c>
      <c r="G16" s="12">
        <f t="shared" si="5"/>
        <v>4848.2</v>
      </c>
      <c r="H16" s="12">
        <f t="shared" si="5"/>
        <v>0</v>
      </c>
      <c r="I16" s="12">
        <f t="shared" si="5"/>
        <v>0</v>
      </c>
      <c r="J16" s="13">
        <f t="shared" si="4"/>
        <v>22.207259202257276</v>
      </c>
    </row>
    <row r="17" spans="1:10" ht="18" customHeight="1" outlineLevel="1">
      <c r="A17" s="10" t="s">
        <v>20</v>
      </c>
      <c r="B17" s="14">
        <f>SUM(C17:C17:D17:E17)</f>
        <v>6854.400000000001</v>
      </c>
      <c r="C17" s="14">
        <v>3000</v>
      </c>
      <c r="D17" s="14">
        <v>3746.3</v>
      </c>
      <c r="E17" s="14">
        <v>108.1</v>
      </c>
      <c r="F17" s="14">
        <f>SUM(G17:G17:H17:I17)</f>
        <v>0</v>
      </c>
      <c r="G17" s="14">
        <v>0</v>
      </c>
      <c r="H17" s="14">
        <v>0</v>
      </c>
      <c r="I17" s="14"/>
      <c r="J17" s="15">
        <f t="shared" si="4"/>
        <v>0</v>
      </c>
    </row>
    <row r="18" spans="1:10" ht="18.75" customHeight="1" outlineLevel="1">
      <c r="A18" s="10" t="s">
        <v>21</v>
      </c>
      <c r="B18" s="14">
        <f>SUM(C18:C18:D18:E18)</f>
        <v>500</v>
      </c>
      <c r="C18" s="14">
        <v>500</v>
      </c>
      <c r="D18" s="14"/>
      <c r="E18" s="14"/>
      <c r="F18" s="14">
        <f>SUM(G18:G18:H18:I18)</f>
        <v>18.8</v>
      </c>
      <c r="G18" s="14">
        <v>18.8</v>
      </c>
      <c r="H18" s="14"/>
      <c r="I18" s="14"/>
      <c r="J18" s="15">
        <f t="shared" si="4"/>
        <v>3.7600000000000002</v>
      </c>
    </row>
    <row r="19" spans="1:10" ht="15" outlineLevel="1">
      <c r="A19" s="10" t="s">
        <v>22</v>
      </c>
      <c r="B19" s="14">
        <f>SUM(C19:C19:D19:E19)</f>
        <v>1800</v>
      </c>
      <c r="C19" s="14">
        <v>1800</v>
      </c>
      <c r="D19" s="14"/>
      <c r="E19" s="14"/>
      <c r="F19" s="14">
        <f>SUM(G19:G19:H19:I19)</f>
        <v>575.9</v>
      </c>
      <c r="G19" s="14">
        <v>575.9</v>
      </c>
      <c r="H19" s="14"/>
      <c r="I19" s="14"/>
      <c r="J19" s="15">
        <f t="shared" si="4"/>
        <v>31.994444444444444</v>
      </c>
    </row>
    <row r="20" spans="1:10" ht="15" outlineLevel="1">
      <c r="A20" s="10" t="s">
        <v>23</v>
      </c>
      <c r="B20" s="14">
        <f>SUM(C20:C20:D20:E20)</f>
        <v>3500</v>
      </c>
      <c r="C20" s="14">
        <v>3500</v>
      </c>
      <c r="D20" s="14"/>
      <c r="E20" s="14"/>
      <c r="F20" s="14">
        <f>SUM(G20:G20:H20:I20)</f>
        <v>1340.7</v>
      </c>
      <c r="G20" s="14">
        <v>1340.7</v>
      </c>
      <c r="H20" s="14"/>
      <c r="I20" s="14"/>
      <c r="J20" s="15">
        <f t="shared" si="4"/>
        <v>38.30571428571429</v>
      </c>
    </row>
    <row r="21" spans="1:10" ht="15" outlineLevel="1">
      <c r="A21" s="10" t="s">
        <v>24</v>
      </c>
      <c r="B21" s="14">
        <f>SUM(C21:C21:D21:E21)</f>
        <v>100</v>
      </c>
      <c r="C21" s="14">
        <v>100</v>
      </c>
      <c r="D21" s="14"/>
      <c r="E21" s="14"/>
      <c r="F21" s="14">
        <f>SUM(G21:G21:H21:I21)</f>
        <v>0.8</v>
      </c>
      <c r="G21" s="14">
        <v>0.8</v>
      </c>
      <c r="H21" s="14"/>
      <c r="I21" s="14"/>
      <c r="J21" s="15">
        <f t="shared" si="4"/>
        <v>0.8</v>
      </c>
    </row>
    <row r="22" spans="1:10" ht="15" outlineLevel="1">
      <c r="A22" s="10" t="s">
        <v>25</v>
      </c>
      <c r="B22" s="14">
        <f>SUM(C22:C22:D22:E22)</f>
        <v>6140</v>
      </c>
      <c r="C22" s="14">
        <v>6140</v>
      </c>
      <c r="D22" s="14"/>
      <c r="E22" s="14"/>
      <c r="F22" s="14">
        <f>SUM(G22:G22:H22:I22)</f>
        <v>2612.2</v>
      </c>
      <c r="G22" s="14">
        <v>2612.2</v>
      </c>
      <c r="H22" s="14"/>
      <c r="I22" s="14"/>
      <c r="J22" s="15">
        <f t="shared" si="4"/>
        <v>42.54397394136807</v>
      </c>
    </row>
    <row r="23" spans="1:10" ht="27.75" customHeight="1" outlineLevel="1">
      <c r="A23" s="10" t="s">
        <v>26</v>
      </c>
      <c r="B23" s="14">
        <f>SUM(C23:C23:D23:E23)</f>
        <v>1500</v>
      </c>
      <c r="C23" s="14">
        <v>1500</v>
      </c>
      <c r="D23" s="14"/>
      <c r="E23" s="14"/>
      <c r="F23" s="14">
        <f>SUM(G23:G23:H23:I23)</f>
        <v>67.8</v>
      </c>
      <c r="G23" s="14">
        <v>67.8</v>
      </c>
      <c r="H23" s="14"/>
      <c r="I23" s="14"/>
      <c r="J23" s="15">
        <f t="shared" si="4"/>
        <v>4.52</v>
      </c>
    </row>
    <row r="24" spans="1:10" ht="27.75" customHeight="1" outlineLevel="1">
      <c r="A24" s="10" t="s">
        <v>27</v>
      </c>
      <c r="B24" s="14">
        <f>SUM(C24:C24:D24:E24)</f>
        <v>600</v>
      </c>
      <c r="C24" s="14">
        <v>600</v>
      </c>
      <c r="D24" s="14"/>
      <c r="E24" s="14"/>
      <c r="F24" s="14">
        <f>SUM(G24:G24:H24:I24)</f>
        <v>232</v>
      </c>
      <c r="G24" s="14">
        <v>232</v>
      </c>
      <c r="H24" s="14"/>
      <c r="I24" s="14"/>
      <c r="J24" s="15">
        <f t="shared" si="4"/>
        <v>38.666666666666664</v>
      </c>
    </row>
    <row r="25" spans="1:10" ht="18" customHeight="1" outlineLevel="1">
      <c r="A25" s="10" t="s">
        <v>28</v>
      </c>
      <c r="B25" s="14">
        <f>SUM(C25:C25:D25:E25)</f>
        <v>500</v>
      </c>
      <c r="C25" s="14">
        <v>500</v>
      </c>
      <c r="D25" s="14"/>
      <c r="E25" s="14"/>
      <c r="F25" s="14">
        <f>SUM(G25:G25:H25:I25)</f>
        <v>0</v>
      </c>
      <c r="G25" s="14">
        <v>0</v>
      </c>
      <c r="H25" s="14"/>
      <c r="I25" s="14"/>
      <c r="J25" s="15">
        <f t="shared" si="4"/>
        <v>0</v>
      </c>
    </row>
    <row r="26" spans="1:10" ht="18" customHeight="1" outlineLevel="1">
      <c r="A26" s="10" t="s">
        <v>29</v>
      </c>
      <c r="B26" s="14">
        <f>SUM(C26:C26:D26:E26)</f>
        <v>150</v>
      </c>
      <c r="C26" s="14"/>
      <c r="D26" s="14">
        <v>150</v>
      </c>
      <c r="E26" s="14"/>
      <c r="F26" s="14">
        <f>SUM(G26:G26:H26:I26)</f>
        <v>0</v>
      </c>
      <c r="G26" s="14">
        <v>0</v>
      </c>
      <c r="H26" s="14"/>
      <c r="I26" s="14"/>
      <c r="J26" s="15">
        <f t="shared" si="4"/>
        <v>0</v>
      </c>
    </row>
    <row r="27" spans="1:10" ht="21" customHeight="1" outlineLevel="1">
      <c r="A27" s="8" t="s">
        <v>30</v>
      </c>
      <c r="B27" s="14">
        <f>SUM(C27:C27:D27:E27)</f>
        <v>187.2</v>
      </c>
      <c r="C27" s="14">
        <v>140</v>
      </c>
      <c r="D27" s="14">
        <v>47.2</v>
      </c>
      <c r="E27" s="14"/>
      <c r="F27" s="14">
        <f>SUM(G27:G27:H27:I27)</f>
        <v>0</v>
      </c>
      <c r="G27" s="14">
        <v>0</v>
      </c>
      <c r="H27" s="14">
        <v>0</v>
      </c>
      <c r="I27" s="14"/>
      <c r="J27" s="15">
        <f t="shared" si="4"/>
        <v>0</v>
      </c>
    </row>
    <row r="28" spans="1:10" ht="41.25" outlineLevel="1">
      <c r="A28" s="2" t="s">
        <v>31</v>
      </c>
      <c r="B28" s="12">
        <f aca="true" t="shared" si="6" ref="B28:I28">SUM(B29:B34)</f>
        <v>7727</v>
      </c>
      <c r="C28" s="12">
        <f t="shared" si="6"/>
        <v>7050</v>
      </c>
      <c r="D28" s="12">
        <f t="shared" si="6"/>
        <v>677</v>
      </c>
      <c r="E28" s="12">
        <f t="shared" si="6"/>
        <v>0</v>
      </c>
      <c r="F28" s="12">
        <f t="shared" si="6"/>
        <v>3834.0000000000005</v>
      </c>
      <c r="G28" s="12">
        <f t="shared" si="6"/>
        <v>3809.0000000000005</v>
      </c>
      <c r="H28" s="12">
        <f t="shared" si="6"/>
        <v>25</v>
      </c>
      <c r="I28" s="12">
        <f t="shared" si="6"/>
        <v>0</v>
      </c>
      <c r="J28" s="13">
        <f t="shared" si="4"/>
        <v>49.618221819593636</v>
      </c>
    </row>
    <row r="29" spans="1:10" ht="27" outlineLevel="1">
      <c r="A29" s="8" t="s">
        <v>32</v>
      </c>
      <c r="B29" s="14">
        <f>SUM(C29:C29:D29:E29)</f>
        <v>4900</v>
      </c>
      <c r="C29" s="14">
        <v>4900</v>
      </c>
      <c r="D29" s="14">
        <v>0</v>
      </c>
      <c r="E29" s="14"/>
      <c r="F29" s="14">
        <f>SUM(G29:G29:H29:I29)</f>
        <v>2901.8</v>
      </c>
      <c r="G29" s="14">
        <v>2901.8</v>
      </c>
      <c r="H29" s="14"/>
      <c r="I29" s="14"/>
      <c r="J29" s="15">
        <f t="shared" si="4"/>
        <v>59.22040816326531</v>
      </c>
    </row>
    <row r="30" spans="1:10" ht="27" outlineLevel="1">
      <c r="A30" s="8" t="s">
        <v>49</v>
      </c>
      <c r="B30" s="14">
        <f>SUM(C30:C30:D30:E30)</f>
        <v>1600</v>
      </c>
      <c r="C30" s="14">
        <v>1600</v>
      </c>
      <c r="D30" s="14"/>
      <c r="E30" s="14"/>
      <c r="F30" s="14">
        <f>SUM(G30:G30:H30:I30)</f>
        <v>763.9</v>
      </c>
      <c r="G30" s="14">
        <v>763.9</v>
      </c>
      <c r="H30" s="14"/>
      <c r="I30" s="14"/>
      <c r="J30" s="15">
        <f t="shared" si="4"/>
        <v>47.74375</v>
      </c>
    </row>
    <row r="31" spans="1:10" ht="28.5" customHeight="1" outlineLevel="1">
      <c r="A31" s="8" t="s">
        <v>33</v>
      </c>
      <c r="B31" s="14">
        <f>SUM(C31:C31:D31:E31)</f>
        <v>550</v>
      </c>
      <c r="C31" s="14">
        <v>550</v>
      </c>
      <c r="D31" s="14"/>
      <c r="E31" s="14"/>
      <c r="F31" s="14">
        <f>SUM(G31:G31:H31:I31)</f>
        <v>143.3</v>
      </c>
      <c r="G31" s="14">
        <v>143.3</v>
      </c>
      <c r="H31" s="14"/>
      <c r="I31" s="14"/>
      <c r="J31" s="15">
        <f t="shared" si="4"/>
        <v>26.05454545454546</v>
      </c>
    </row>
    <row r="32" spans="1:10" ht="27">
      <c r="A32" s="8" t="s">
        <v>34</v>
      </c>
      <c r="B32" s="14">
        <f>SUM(C32:C32:D32:E32)</f>
        <v>0</v>
      </c>
      <c r="C32" s="14"/>
      <c r="D32" s="14"/>
      <c r="E32" s="14"/>
      <c r="F32" s="14">
        <f>SUM(G32:G32:H32:I32)</f>
        <v>0</v>
      </c>
      <c r="G32" s="14">
        <v>0</v>
      </c>
      <c r="H32" s="14"/>
      <c r="I32" s="14"/>
      <c r="J32" s="15"/>
    </row>
    <row r="33" spans="1:10" ht="27">
      <c r="A33" s="8" t="s">
        <v>35</v>
      </c>
      <c r="B33" s="14">
        <f>SUM(C33:C33:D33:E33)</f>
        <v>352</v>
      </c>
      <c r="C33" s="14"/>
      <c r="D33" s="14">
        <v>352</v>
      </c>
      <c r="E33" s="14"/>
      <c r="F33" s="14">
        <f>SUM(G33:G33:H33:I33)</f>
        <v>0</v>
      </c>
      <c r="G33" s="14"/>
      <c r="H33" s="14"/>
      <c r="I33" s="14"/>
      <c r="J33" s="15"/>
    </row>
    <row r="34" spans="1:10" ht="15" outlineLevel="1">
      <c r="A34" s="8" t="s">
        <v>29</v>
      </c>
      <c r="B34" s="14">
        <f>SUM(C34:C34:D34:E34)</f>
        <v>325</v>
      </c>
      <c r="C34" s="14"/>
      <c r="D34" s="14">
        <v>325</v>
      </c>
      <c r="E34" s="14"/>
      <c r="F34" s="14">
        <f>SUM(G34:G34:H34:I34)</f>
        <v>25</v>
      </c>
      <c r="G34" s="14"/>
      <c r="H34" s="14">
        <v>25</v>
      </c>
      <c r="I34" s="14"/>
      <c r="J34" s="15">
        <f t="shared" si="4"/>
        <v>7.6923076923076925</v>
      </c>
    </row>
    <row r="35" spans="1:10" ht="41.25">
      <c r="A35" s="2" t="s">
        <v>36</v>
      </c>
      <c r="B35" s="12">
        <f aca="true" t="shared" si="7" ref="B35:I35">SUM(B36:B38)</f>
        <v>1492.1</v>
      </c>
      <c r="C35" s="12">
        <f t="shared" si="7"/>
        <v>1492.1</v>
      </c>
      <c r="D35" s="12">
        <f t="shared" si="7"/>
        <v>0</v>
      </c>
      <c r="E35" s="12">
        <f t="shared" si="7"/>
        <v>0</v>
      </c>
      <c r="F35" s="12">
        <f t="shared" si="7"/>
        <v>630.6999999999999</v>
      </c>
      <c r="G35" s="12">
        <f t="shared" si="7"/>
        <v>630.6999999999999</v>
      </c>
      <c r="H35" s="12">
        <f t="shared" si="7"/>
        <v>0</v>
      </c>
      <c r="I35" s="12">
        <f t="shared" si="7"/>
        <v>0</v>
      </c>
      <c r="J35" s="13">
        <f t="shared" si="4"/>
        <v>42.26928490047584</v>
      </c>
    </row>
    <row r="36" spans="1:10" ht="15" outlineLevel="1">
      <c r="A36" s="9" t="s">
        <v>37</v>
      </c>
      <c r="B36" s="14">
        <f>SUM(C36:C36:D36:E36)</f>
        <v>30</v>
      </c>
      <c r="C36" s="14">
        <v>30</v>
      </c>
      <c r="D36" s="14"/>
      <c r="E36" s="14"/>
      <c r="F36" s="14">
        <f>SUM(G36:G36)</f>
        <v>9.8</v>
      </c>
      <c r="G36" s="14">
        <v>9.8</v>
      </c>
      <c r="H36" s="14"/>
      <c r="I36" s="14"/>
      <c r="J36" s="15">
        <f t="shared" si="4"/>
        <v>32.66666666666667</v>
      </c>
    </row>
    <row r="37" spans="1:10" ht="18.75" customHeight="1" outlineLevel="1">
      <c r="A37" s="9" t="s">
        <v>38</v>
      </c>
      <c r="B37" s="14">
        <f>SUM(C37:C37:D37:E37)</f>
        <v>1200</v>
      </c>
      <c r="C37" s="14">
        <v>1200</v>
      </c>
      <c r="D37" s="14"/>
      <c r="E37" s="14"/>
      <c r="F37" s="14">
        <f>SUM(G37:G37:H37:I37)</f>
        <v>620.9</v>
      </c>
      <c r="G37" s="14">
        <v>620.9</v>
      </c>
      <c r="H37" s="14"/>
      <c r="I37" s="14"/>
      <c r="J37" s="15">
        <f t="shared" si="4"/>
        <v>51.74166666666666</v>
      </c>
    </row>
    <row r="38" spans="1:10" ht="27" outlineLevel="1">
      <c r="A38" s="9" t="s">
        <v>39</v>
      </c>
      <c r="B38" s="14">
        <f>SUM(C38:C38:D38:E38)</f>
        <v>262.1</v>
      </c>
      <c r="C38" s="14">
        <v>262.1</v>
      </c>
      <c r="D38" s="14"/>
      <c r="E38" s="14"/>
      <c r="F38" s="14">
        <f>SUM(G38:G38:H38:I38)</f>
        <v>0</v>
      </c>
      <c r="G38" s="14">
        <v>0</v>
      </c>
      <c r="H38" s="14"/>
      <c r="I38" s="14"/>
      <c r="J38" s="15">
        <f t="shared" si="4"/>
        <v>0</v>
      </c>
    </row>
    <row r="39" spans="1:10" ht="27" outlineLevel="1">
      <c r="A39" s="2" t="s">
        <v>40</v>
      </c>
      <c r="B39" s="12">
        <f aca="true" t="shared" si="8" ref="B39:I39">SUM(B40:B41)</f>
        <v>400</v>
      </c>
      <c r="C39" s="12">
        <f t="shared" si="8"/>
        <v>400</v>
      </c>
      <c r="D39" s="12">
        <f t="shared" si="8"/>
        <v>0</v>
      </c>
      <c r="E39" s="12">
        <f t="shared" si="8"/>
        <v>0</v>
      </c>
      <c r="F39" s="12">
        <f t="shared" si="8"/>
        <v>53.1</v>
      </c>
      <c r="G39" s="12">
        <f t="shared" si="8"/>
        <v>53.1</v>
      </c>
      <c r="H39" s="12">
        <f t="shared" si="8"/>
        <v>0</v>
      </c>
      <c r="I39" s="12">
        <f t="shared" si="8"/>
        <v>0</v>
      </c>
      <c r="J39" s="13">
        <f t="shared" si="4"/>
        <v>13.275</v>
      </c>
    </row>
    <row r="40" spans="1:10" ht="27" outlineLevel="1">
      <c r="A40" s="8" t="s">
        <v>41</v>
      </c>
      <c r="B40" s="14">
        <f>C40+D40</f>
        <v>100</v>
      </c>
      <c r="C40" s="14">
        <v>100</v>
      </c>
      <c r="D40" s="14"/>
      <c r="E40" s="14"/>
      <c r="F40" s="14">
        <f>SUM(G40:G40:H40:I40)</f>
        <v>0</v>
      </c>
      <c r="G40" s="14">
        <v>0</v>
      </c>
      <c r="H40" s="14"/>
      <c r="I40" s="14"/>
      <c r="J40" s="15">
        <f t="shared" si="4"/>
        <v>0</v>
      </c>
    </row>
    <row r="41" spans="1:10" ht="15" outlineLevel="1">
      <c r="A41" s="9" t="s">
        <v>42</v>
      </c>
      <c r="B41" s="14">
        <f>C41</f>
        <v>300</v>
      </c>
      <c r="C41" s="14">
        <v>300</v>
      </c>
      <c r="D41" s="14"/>
      <c r="E41" s="14"/>
      <c r="F41" s="14">
        <f>G41</f>
        <v>53.1</v>
      </c>
      <c r="G41" s="14">
        <v>53.1</v>
      </c>
      <c r="H41" s="14"/>
      <c r="I41" s="14"/>
      <c r="J41" s="15">
        <f t="shared" si="4"/>
        <v>17.700000000000003</v>
      </c>
    </row>
    <row r="42" spans="1:10" ht="27" customHeight="1">
      <c r="A42" s="2" t="s">
        <v>43</v>
      </c>
      <c r="B42" s="12">
        <f aca="true" t="shared" si="9" ref="B42:I42">SUM(B43:B47)</f>
        <v>12021.6</v>
      </c>
      <c r="C42" s="12">
        <f t="shared" si="9"/>
        <v>8400</v>
      </c>
      <c r="D42" s="12">
        <f t="shared" si="9"/>
        <v>3621.6</v>
      </c>
      <c r="E42" s="12">
        <f t="shared" si="9"/>
        <v>0</v>
      </c>
      <c r="F42" s="12">
        <f t="shared" si="9"/>
        <v>1945.5</v>
      </c>
      <c r="G42" s="12">
        <f t="shared" si="9"/>
        <v>1945.5</v>
      </c>
      <c r="H42" s="12">
        <f t="shared" si="9"/>
        <v>0</v>
      </c>
      <c r="I42" s="12">
        <f t="shared" si="9"/>
        <v>0</v>
      </c>
      <c r="J42" s="16">
        <f t="shared" si="4"/>
        <v>16.183369934118584</v>
      </c>
    </row>
    <row r="43" spans="1:10" ht="15" outlineLevel="1">
      <c r="A43" s="8" t="s">
        <v>44</v>
      </c>
      <c r="B43" s="14">
        <f>SUM(C43:C43:D43:E43)</f>
        <v>2600</v>
      </c>
      <c r="C43" s="14">
        <v>2600</v>
      </c>
      <c r="D43" s="14"/>
      <c r="E43" s="14"/>
      <c r="F43" s="14">
        <f>SUM(G43:G43:H43:I43)</f>
        <v>1945.5</v>
      </c>
      <c r="G43" s="14">
        <v>1945.5</v>
      </c>
      <c r="H43" s="14"/>
      <c r="I43" s="14"/>
      <c r="J43" s="15">
        <f t="shared" si="4"/>
        <v>74.82692307692308</v>
      </c>
    </row>
    <row r="44" spans="1:10" ht="15" outlineLevel="1">
      <c r="A44" s="8" t="s">
        <v>45</v>
      </c>
      <c r="B44" s="14">
        <f>SUM(C44:E44)</f>
        <v>1900</v>
      </c>
      <c r="C44" s="14">
        <v>1900</v>
      </c>
      <c r="D44" s="14"/>
      <c r="E44" s="14"/>
      <c r="F44" s="14">
        <f>SUM(G44:G44:H44:I44)</f>
        <v>0</v>
      </c>
      <c r="G44" s="14">
        <v>0</v>
      </c>
      <c r="H44" s="14"/>
      <c r="I44" s="14"/>
      <c r="J44" s="15"/>
    </row>
    <row r="45" spans="1:10" ht="27" outlineLevel="1">
      <c r="A45" s="8" t="s">
        <v>46</v>
      </c>
      <c r="B45" s="14">
        <f>SUM(C45:E45)</f>
        <v>4609.7</v>
      </c>
      <c r="C45" s="14">
        <v>3300</v>
      </c>
      <c r="D45" s="14">
        <v>1309.7</v>
      </c>
      <c r="E45" s="14"/>
      <c r="F45" s="14">
        <f>SUM(G45:G45:H45:I45)</f>
        <v>0</v>
      </c>
      <c r="G45" s="14"/>
      <c r="H45" s="14"/>
      <c r="I45" s="14"/>
      <c r="J45" s="15"/>
    </row>
    <row r="46" spans="1:10" ht="27" outlineLevel="1">
      <c r="A46" s="8" t="s">
        <v>47</v>
      </c>
      <c r="B46" s="14">
        <f>SUM(C46:E46)</f>
        <v>1470.3</v>
      </c>
      <c r="C46" s="14">
        <v>300</v>
      </c>
      <c r="D46" s="14">
        <v>1170.3</v>
      </c>
      <c r="E46" s="14"/>
      <c r="F46" s="14">
        <f>SUM(G46:G46:H46:I46)</f>
        <v>0</v>
      </c>
      <c r="G46" s="14"/>
      <c r="H46" s="14"/>
      <c r="I46" s="14"/>
      <c r="J46" s="15"/>
    </row>
    <row r="47" spans="1:10" ht="48" customHeight="1" outlineLevel="1">
      <c r="A47" s="8" t="s">
        <v>48</v>
      </c>
      <c r="B47" s="14">
        <f>SUM(C47:E47)</f>
        <v>1441.6</v>
      </c>
      <c r="C47" s="14">
        <v>300</v>
      </c>
      <c r="D47" s="14">
        <v>1141.6</v>
      </c>
      <c r="E47" s="14"/>
      <c r="F47" s="14">
        <f>SUM(G47:G47:H47:I47)</f>
        <v>0</v>
      </c>
      <c r="G47" s="14"/>
      <c r="H47" s="14"/>
      <c r="I47" s="14"/>
      <c r="J47" s="15"/>
    </row>
    <row r="48" spans="2:9" ht="31.5" customHeight="1" outlineLevel="1">
      <c r="B48" s="4"/>
      <c r="C48" s="4"/>
      <c r="D48" s="4"/>
      <c r="E48" s="4"/>
      <c r="F48" s="4"/>
      <c r="G48" s="4"/>
      <c r="H48" s="4"/>
      <c r="I48" s="4"/>
    </row>
    <row r="49" spans="2:9" ht="21.75" customHeight="1" outlineLevel="1">
      <c r="B49" s="4"/>
      <c r="C49" s="4"/>
      <c r="D49" s="4"/>
      <c r="E49" s="4"/>
      <c r="F49" s="4"/>
      <c r="G49" s="4"/>
      <c r="H49" s="4"/>
      <c r="I49" s="4"/>
    </row>
    <row r="50" spans="2:9" ht="13.5">
      <c r="B50" s="4"/>
      <c r="C50" s="4"/>
      <c r="D50" s="4"/>
      <c r="E50" s="4"/>
      <c r="F50" s="4"/>
      <c r="G50" s="4"/>
      <c r="H50" s="4"/>
      <c r="I50" s="4"/>
    </row>
    <row r="51" spans="2:9" ht="13.5">
      <c r="B51" s="4"/>
      <c r="C51" s="4"/>
      <c r="D51" s="4"/>
      <c r="E51" s="4"/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petrovaov</cp:lastModifiedBy>
  <cp:lastPrinted>2016-11-11T06:29:37Z</cp:lastPrinted>
  <dcterms:created xsi:type="dcterms:W3CDTF">2002-03-11T10:22:12Z</dcterms:created>
  <dcterms:modified xsi:type="dcterms:W3CDTF">2016-11-11T07:24:36Z</dcterms:modified>
  <cp:category/>
  <cp:version/>
  <cp:contentType/>
  <cp:contentStatus/>
</cp:coreProperties>
</file>