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21 год" sheetId="1" r:id="rId1"/>
  </sheets>
  <definedNames>
    <definedName name="_xlnm.Print_Titles" localSheetId="0">'2021 год'!$2:$4</definedName>
    <definedName name="_xlnm.Print_Area" localSheetId="0">'2021 год'!$A$1:$J$43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<sst xmlns="http://schemas.openxmlformats.org/spreadsheetml/2006/main" count="69" uniqueCount="63">
  <si>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</si>
  <si>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</si>
  <si>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</si>
  <si>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</si>
  <si>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</si>
  <si>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</si>
  <si>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</si>
  <si>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</si>
  <si>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</si>
  <si>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</si>
  <si>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</si>
  <si>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</si>
  <si>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</si>
  <si>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</si>
  <si>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</si>
  <si>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</si>
  <si>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</si>
  <si>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</si>
  <si>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</si>
  <si>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Проведение культурно-массовых мероприятий к праздничным и памятным датам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</si>
  <si>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</si>
  <si>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</si>
  <si>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</si>
  <si>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</si>
  <si>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</si>
  <si>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</si>
  <si>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Средства бюджета ГМР</t>
  </si>
  <si>
    <t>Главный   бухгалтер</t>
  </si>
  <si>
    <t>Петрова  О.В.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</si>
  <si>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</si>
  <si>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</si>
  <si>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</si>
  <si>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</si>
  <si>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</si>
  <si>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</si>
  <si>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</si>
  <si>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</si>
  <si>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</si>
  <si>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</si>
  <si>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t xml:space="preserve">Подпрограмма № 7 "Содержание автомобильных дорог на   территории МО "Сусанинское сельское поселение" </t>
  </si>
  <si>
    <t xml:space="preserve">Подпрограмма № 10 «Энергосбережение и обеспечение энергоэффективности 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</si>
  <si>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2018 -2022 годы"</t>
  </si>
  <si>
    <t xml:space="preserve">Капитальный ремонт  и ремонт  автомобильных дорог общего  пользования местного  значения в рамках  реализации 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</si>
  <si>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</si>
  <si>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 xml:space="preserve">Подпрограмма № 9 «Формирование комфортной городской среды на территории МО "Сусанинское сельское поселение" </t>
  </si>
  <si>
    <t>Создание комфортных благоустроенных общественных территорий  общего пользования</t>
  </si>
  <si>
    <t>Создание комфортных благоустроенных дворовых  территорий  общего пользования</t>
  </si>
  <si>
    <t xml:space="preserve">Подпрограмма № 11 «Формирование  законопослушного поведения участников дорожного движения  на территории МО "Сусанинское сельское поселение" </t>
  </si>
  <si>
    <r>
      <t xml:space="preserve">ПЛАН  на </t>
    </r>
    <r>
      <rPr>
        <sz val="11"/>
        <rFont val="Times New Roman"/>
        <family val="1"/>
      </rPr>
      <t xml:space="preserve"> 2021 год  (тыс. руб.)</t>
    </r>
  </si>
  <si>
    <r>
      <t xml:space="preserve">ФАКТ  за  </t>
    </r>
    <r>
      <rPr>
        <sz val="11"/>
        <rFont val="Times New Roman"/>
        <family val="1"/>
      </rPr>
      <t>2021 год (тыс. руб)</t>
    </r>
  </si>
  <si>
    <t>Защита населения и территории от чрезвычайных ситуаций</t>
  </si>
  <si>
    <t>Профилактика терроризма и экстремизма</t>
  </si>
  <si>
    <t>Проведение мероприятий по организации уличного освещения</t>
  </si>
  <si>
    <t>Обеспечение деятельности подведомственных учреждений культуры (ДК)</t>
  </si>
  <si>
    <t>Обеспечение деятельности библиотек</t>
  </si>
  <si>
    <t>Обеспечение  выплат стимулирующего характера работникам муниципальных учреждений культуры</t>
  </si>
  <si>
    <t xml:space="preserve">Проведение мероприятий по обеспечению безопасности дорожного движения </t>
  </si>
  <si>
    <t xml:space="preserve">Капитальный ремонт  и ремонт  автомобильных дорог общего  пользования местного  значения в рамках  реализации 147-оз </t>
  </si>
  <si>
    <t xml:space="preserve">Подпрограмма № 6 «Устойчивое развитие сельской территории МО "Сусанинское сельское поселение" </t>
  </si>
  <si>
    <t>Капитальный ремонт объектов культуры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</si>
  <si>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2 квартал 2021 года "  </t>
  </si>
  <si>
    <t xml:space="preserve">Подпрограмма № 12 «Газификация населенных пунктов на территории МО "Сусанинское сельское поселение" </t>
  </si>
  <si>
    <t>Строительство распределительного газопровода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</si>
</sst>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2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140625" defaultRowHeight="12.75" outlineLevelRow="1"/>
  <cols>
    <col min="1" max="1" width="61.140625" style="3" customWidth="1"/>
    <col min="2" max="2" width="14.14062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25" customHeight="1">
      <c r="A2" s="26" t="s">
        <v>0</v>
      </c>
      <c r="B2" s="27" t="s">
        <v>48</v>
      </c>
      <c r="C2" s="27"/>
      <c r="D2" s="27"/>
      <c r="E2" s="27"/>
      <c r="F2" s="28" t="s">
        <v>49</v>
      </c>
      <c r="G2" s="29"/>
      <c r="H2" s="29"/>
      <c r="I2" s="29"/>
      <c r="J2" s="30" t="s">
        <v>2</v>
      </c>
    </row>
    <row r="3" spans="1:10" ht="16.5" customHeight="1">
      <c r="A3" s="26"/>
      <c r="B3" s="33" t="s">
        <v>1</v>
      </c>
      <c r="C3" s="34" t="s">
        <v>3</v>
      </c>
      <c r="D3" s="35"/>
      <c r="E3" s="36"/>
      <c r="F3" s="33" t="s">
        <v>1</v>
      </c>
      <c r="G3" s="37" t="s">
        <v>4</v>
      </c>
      <c r="H3" s="38"/>
      <c r="I3" s="39"/>
      <c r="J3" s="31"/>
    </row>
    <row r="4" spans="1:10" ht="42.75" customHeight="1">
      <c r="A4" s="26"/>
      <c r="B4" s="33"/>
      <c r="C4" s="1" t="s">
        <v>10</v>
      </c>
      <c r="D4" s="1" t="s">
        <v>5</v>
      </c>
      <c r="E4" s="1" t="s">
        <v>26</v>
      </c>
      <c r="F4" s="33"/>
      <c r="G4" s="1" t="s">
        <v>9</v>
      </c>
      <c r="H4" s="1" t="s">
        <v>5</v>
      </c>
      <c r="I4" s="1" t="s">
        <v>26</v>
      </c>
      <c r="J4" s="32"/>
    </row>
    <row r="5" spans="1:10" s="16" customFormat="1" ht="41.25">
      <c r="A5" s="14" t="s">
        <v>41</v>
      </c>
      <c r="B5" s="15">
        <f>B6+B9+B13+B21+B27+B34+B44+B55+B48+B51+B32+B53</f>
        <v>100108.6</v>
      </c>
      <c r="C5" s="15">
        <f>C6+C9+C13+C21+C27+C34+C44+C55+C48+C51+C32+C53</f>
        <v>83703.20000000001</v>
      </c>
      <c r="D5" s="15">
        <f>D6+D9+D13+D21+D27+D34+D44+D55+D48+D51</f>
        <v>15138.099999999999</v>
      </c>
      <c r="E5" s="15">
        <f>E6+E9+E13+E21+E27+E34+E44+E55+E48+E51</f>
        <v>0</v>
      </c>
      <c r="F5" s="15">
        <f>F6+F9+F13+F21+F27+F34+F44+F55+F48+F51+F32+F53</f>
        <v>15898.099999999999</v>
      </c>
      <c r="G5" s="15">
        <f>G6+G9+G13+G21+G27+G34+G44+G55+G48+G51+G32+G53</f>
        <v>14831.599999999999</v>
      </c>
      <c r="H5" s="15">
        <f>H6+H9+H13+H21+H27+H34+H44+H55+H48+H51</f>
        <v>1066.5</v>
      </c>
      <c r="I5" s="15">
        <f>I6+I9+I13+I21+I27+I34+I44+I55+I48+I51</f>
        <v>0</v>
      </c>
      <c r="J5" s="40">
        <f>F5/B5*100</f>
        <v>15.880853393214966</v>
      </c>
    </row>
    <row r="6" spans="1:10" ht="41.25">
      <c r="A6" s="2" t="s">
        <v>6</v>
      </c>
      <c r="B6" s="9">
        <f>SUM(B7:B8)</f>
        <v>900</v>
      </c>
      <c r="C6" s="9">
        <f aca="true" t="shared" si="0" ref="C6:I6">SUM(C7:C8)</f>
        <v>900</v>
      </c>
      <c r="D6" s="9">
        <f t="shared" si="0"/>
        <v>0</v>
      </c>
      <c r="E6" s="9">
        <f t="shared" si="0"/>
        <v>0</v>
      </c>
      <c r="F6" s="9">
        <f t="shared" si="0"/>
        <v>182.4</v>
      </c>
      <c r="G6" s="9">
        <f t="shared" si="0"/>
        <v>182.4</v>
      </c>
      <c r="H6" s="9">
        <f t="shared" si="0"/>
        <v>0</v>
      </c>
      <c r="I6" s="9">
        <f t="shared" si="0"/>
        <v>0</v>
      </c>
      <c r="J6" s="10">
        <f>F6/B6*100</f>
        <v>20.266666666666666</v>
      </c>
    </row>
    <row r="7" spans="1:10" ht="24" customHeight="1">
      <c r="A7" s="20" t="s">
        <v>29</v>
      </c>
      <c r="B7" s="11">
        <f>SUM(C7:E7)</f>
        <v>880</v>
      </c>
      <c r="C7" s="11">
        <v>880</v>
      </c>
      <c r="D7" s="11"/>
      <c r="E7" s="11"/>
      <c r="F7" s="11">
        <f>SUM(G7:G7:H7:I7)</f>
        <v>182.4</v>
      </c>
      <c r="G7" s="11">
        <v>182.4</v>
      </c>
      <c r="H7" s="11"/>
      <c r="I7" s="11"/>
      <c r="J7" s="12">
        <f>F7/B7*100</f>
        <v>20.727272727272727</v>
      </c>
    </row>
    <row r="8" spans="1:10" ht="22.5" customHeight="1">
      <c r="A8" s="17" t="s">
        <v>8</v>
      </c>
      <c r="B8" s="11">
        <v>20</v>
      </c>
      <c r="C8" s="11">
        <v>20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830</v>
      </c>
      <c r="C9" s="9">
        <f aca="true" t="shared" si="1" ref="C9:I9">SUM(C10:C12)</f>
        <v>830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10">
        <f>F9/B9*100</f>
        <v>0</v>
      </c>
    </row>
    <row r="10" spans="1:10" ht="18" customHeight="1" outlineLevel="1">
      <c r="A10" s="19" t="s">
        <v>50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2" ref="J10:J56">F10/B10*100</f>
        <v>0</v>
      </c>
    </row>
    <row r="11" spans="1:10" ht="29.25" customHeight="1" outlineLevel="1">
      <c r="A11" s="19" t="s">
        <v>11</v>
      </c>
      <c r="B11" s="11">
        <f>SUM(C11:C11:D11:E11)</f>
        <v>800</v>
      </c>
      <c r="C11" s="11">
        <v>800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si="2"/>
        <v>0</v>
      </c>
    </row>
    <row r="12" spans="1:10" ht="21.75" customHeight="1" outlineLevel="1">
      <c r="A12" s="19" t="s">
        <v>51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2"/>
        <v>0</v>
      </c>
    </row>
    <row r="13" spans="1:10" ht="27">
      <c r="A13" s="2" t="s">
        <v>30</v>
      </c>
      <c r="B13" s="9">
        <f>SUM(B14:B19)</f>
        <v>27384.7</v>
      </c>
      <c r="C13" s="9">
        <f>SUM(C14:C19)</f>
        <v>25296</v>
      </c>
      <c r="D13" s="9">
        <f>SUM(D14:D19)</f>
        <v>2088.7</v>
      </c>
      <c r="E13" s="9">
        <f>SUM(E14:E19)</f>
        <v>0</v>
      </c>
      <c r="F13" s="9">
        <f>SUM(F14:F20)</f>
        <v>7037.799999999999</v>
      </c>
      <c r="G13" s="9">
        <f>SUM(G14:G20)</f>
        <v>7037.799999999999</v>
      </c>
      <c r="H13" s="9">
        <f>SUM(H14:H20)</f>
        <v>0</v>
      </c>
      <c r="I13" s="9">
        <f>SUM(I14:I20)</f>
        <v>0</v>
      </c>
      <c r="J13" s="10">
        <f t="shared" si="2"/>
        <v>25.699752051327927</v>
      </c>
    </row>
    <row r="14" spans="1:10" ht="19.5" customHeight="1">
      <c r="A14" s="7" t="s">
        <v>36</v>
      </c>
      <c r="B14" s="11">
        <f>SUM(C14:C14:D14:E14)</f>
        <v>6700</v>
      </c>
      <c r="C14" s="11">
        <v>6700</v>
      </c>
      <c r="D14" s="11"/>
      <c r="E14" s="11"/>
      <c r="F14" s="11">
        <f>SUM(G14:G14:H14:I14)</f>
        <v>2992.6</v>
      </c>
      <c r="G14" s="11">
        <v>2992.6</v>
      </c>
      <c r="H14" s="11"/>
      <c r="I14" s="11"/>
      <c r="J14" s="12">
        <f t="shared" si="2"/>
        <v>44.66567164179104</v>
      </c>
    </row>
    <row r="15" spans="1:10" ht="19.5" customHeight="1" outlineLevel="1">
      <c r="A15" s="20" t="s">
        <v>52</v>
      </c>
      <c r="B15" s="11">
        <f>SUM(C15:C15:D15:E15)</f>
        <v>8110</v>
      </c>
      <c r="C15" s="11">
        <v>8110</v>
      </c>
      <c r="D15" s="11"/>
      <c r="E15" s="11"/>
      <c r="F15" s="11">
        <f>SUM(G15:G15:H15:I15)</f>
        <v>2809.2</v>
      </c>
      <c r="G15" s="11">
        <v>2809.2</v>
      </c>
      <c r="H15" s="11"/>
      <c r="I15" s="11"/>
      <c r="J15" s="12">
        <f t="shared" si="2"/>
        <v>34.6387176325524</v>
      </c>
    </row>
    <row r="16" spans="1:10" ht="19.5" customHeight="1" outlineLevel="1">
      <c r="A16" s="20" t="s">
        <v>14</v>
      </c>
      <c r="B16" s="11">
        <f>SUM(C16:C16:D16:E16)</f>
        <v>620</v>
      </c>
      <c r="C16" s="11">
        <v>620</v>
      </c>
      <c r="D16" s="11"/>
      <c r="E16" s="11"/>
      <c r="F16" s="11">
        <f>SUM(G16:G16:H16:I16)</f>
        <v>0</v>
      </c>
      <c r="G16" s="11">
        <v>0</v>
      </c>
      <c r="H16" s="11"/>
      <c r="I16" s="11"/>
      <c r="J16" s="12">
        <f t="shared" si="2"/>
        <v>0</v>
      </c>
    </row>
    <row r="17" spans="1:10" ht="19.5" customHeight="1" outlineLevel="1">
      <c r="A17" s="20" t="s">
        <v>15</v>
      </c>
      <c r="B17" s="11">
        <f>SUM(C17:C17:D17:E17)</f>
        <v>9671.3</v>
      </c>
      <c r="C17" s="11">
        <v>9671.3</v>
      </c>
      <c r="D17" s="11"/>
      <c r="E17" s="11"/>
      <c r="F17" s="11">
        <f>SUM(G17:G17:H17:I17)</f>
        <v>1236</v>
      </c>
      <c r="G17" s="11">
        <v>1236</v>
      </c>
      <c r="H17" s="11"/>
      <c r="I17" s="11"/>
      <c r="J17" s="12">
        <f t="shared" si="2"/>
        <v>12.780081271390612</v>
      </c>
    </row>
    <row r="18" spans="1:10" ht="19.5" customHeight="1" outlineLevel="1">
      <c r="A18" s="7" t="s">
        <v>17</v>
      </c>
      <c r="B18" s="11">
        <f>SUM(C18:E18)</f>
        <v>388.7</v>
      </c>
      <c r="C18" s="11">
        <v>100</v>
      </c>
      <c r="D18" s="11">
        <v>288.7</v>
      </c>
      <c r="E18" s="11"/>
      <c r="F18" s="11">
        <f>SUM(G18:G18:H18:I18)</f>
        <v>0</v>
      </c>
      <c r="G18" s="11">
        <v>0</v>
      </c>
      <c r="H18" s="11">
        <v>0</v>
      </c>
      <c r="I18" s="11"/>
      <c r="J18" s="12">
        <f>F18/B18*100</f>
        <v>0</v>
      </c>
    </row>
    <row r="19" spans="1:10" ht="19.5" customHeight="1" outlineLevel="1">
      <c r="A19" s="7" t="s">
        <v>15</v>
      </c>
      <c r="B19" s="11">
        <f>SUM(C19:E19)</f>
        <v>1894.7</v>
      </c>
      <c r="C19" s="11">
        <v>94.7</v>
      </c>
      <c r="D19" s="11">
        <v>1800</v>
      </c>
      <c r="E19" s="11"/>
      <c r="F19" s="11">
        <f>SUM(G19:G19:H19:I19)</f>
        <v>0</v>
      </c>
      <c r="G19" s="11"/>
      <c r="H19" s="11"/>
      <c r="I19" s="11"/>
      <c r="J19" s="12">
        <v>0</v>
      </c>
    </row>
    <row r="20" spans="1:10" ht="15" hidden="1" outlineLevel="1">
      <c r="A20" s="5" t="s">
        <v>31</v>
      </c>
      <c r="B20" s="11">
        <f>SUM(C20:C20:E20:E20)</f>
        <v>0</v>
      </c>
      <c r="C20" s="11"/>
      <c r="E20" s="11"/>
      <c r="F20" s="11">
        <f>SUM(G20:G20:H20:I20)</f>
        <v>0</v>
      </c>
      <c r="G20" s="11"/>
      <c r="H20" s="11"/>
      <c r="I20" s="11"/>
      <c r="J20" s="12" t="e">
        <f t="shared" si="2"/>
        <v>#DIV/0!</v>
      </c>
    </row>
    <row r="21" spans="1:10" ht="41.25" outlineLevel="1">
      <c r="A21" s="2" t="s">
        <v>18</v>
      </c>
      <c r="B21" s="9">
        <f aca="true" t="shared" si="3" ref="B21:I21">SUM(B22:B26)</f>
        <v>15253.1</v>
      </c>
      <c r="C21" s="9">
        <f t="shared" si="3"/>
        <v>12786.9</v>
      </c>
      <c r="D21" s="9">
        <f t="shared" si="3"/>
        <v>2466.2</v>
      </c>
      <c r="E21" s="9">
        <f t="shared" si="3"/>
        <v>0</v>
      </c>
      <c r="F21" s="9">
        <f t="shared" si="3"/>
        <v>5979.5</v>
      </c>
      <c r="G21" s="9">
        <f t="shared" si="3"/>
        <v>4913</v>
      </c>
      <c r="H21" s="9">
        <f t="shared" si="3"/>
        <v>1066.5</v>
      </c>
      <c r="I21" s="9">
        <f t="shared" si="3"/>
        <v>0</v>
      </c>
      <c r="J21" s="13">
        <f>F21/B21*100</f>
        <v>39.201867161429476</v>
      </c>
    </row>
    <row r="22" spans="1:10" ht="27" outlineLevel="1">
      <c r="A22" s="7" t="s">
        <v>53</v>
      </c>
      <c r="B22" s="11">
        <f>SUM(C22:C22:D22:E22)</f>
        <v>7829.6</v>
      </c>
      <c r="C22" s="11">
        <v>7829.6</v>
      </c>
      <c r="D22" s="11"/>
      <c r="E22" s="11"/>
      <c r="F22" s="11">
        <f>SUM(G22:G22:H22:I22)</f>
        <v>2934.3</v>
      </c>
      <c r="G22" s="11">
        <v>2934.3</v>
      </c>
      <c r="H22" s="11"/>
      <c r="I22" s="11"/>
      <c r="J22" s="12">
        <f>F22/B22*100</f>
        <v>37.477010319811995</v>
      </c>
    </row>
    <row r="23" spans="1:10" ht="15" outlineLevel="1">
      <c r="A23" s="7" t="s">
        <v>54</v>
      </c>
      <c r="B23" s="11">
        <f>SUM(C23:C23:D23:E23)</f>
        <v>2370</v>
      </c>
      <c r="C23" s="11">
        <v>2370</v>
      </c>
      <c r="D23" s="11"/>
      <c r="E23" s="11"/>
      <c r="F23" s="11">
        <f>SUM(G23:G23:H23:I23)</f>
        <v>994.9</v>
      </c>
      <c r="G23" s="11">
        <v>994.9</v>
      </c>
      <c r="H23" s="11"/>
      <c r="I23" s="11"/>
      <c r="J23" s="12">
        <f t="shared" si="2"/>
        <v>41.97890295358649</v>
      </c>
    </row>
    <row r="24" spans="1:10" ht="28.5" customHeight="1" outlineLevel="1">
      <c r="A24" s="7" t="s">
        <v>19</v>
      </c>
      <c r="B24" s="11">
        <f>SUM(C24:C24:D24:E24)</f>
        <v>500</v>
      </c>
      <c r="C24" s="11">
        <v>500</v>
      </c>
      <c r="D24" s="11"/>
      <c r="E24" s="11"/>
      <c r="F24" s="11">
        <f>SUM(G24:G24:H24:I24)</f>
        <v>106.7</v>
      </c>
      <c r="G24" s="11">
        <v>106.7</v>
      </c>
      <c r="H24" s="11"/>
      <c r="I24" s="11"/>
      <c r="J24" s="12">
        <f t="shared" si="2"/>
        <v>21.34</v>
      </c>
    </row>
    <row r="25" spans="1:10" ht="27">
      <c r="A25" s="7" t="s">
        <v>55</v>
      </c>
      <c r="B25" s="11">
        <f>SUM(C25:C25:D25:E25)</f>
        <v>4132.4</v>
      </c>
      <c r="C25" s="11">
        <v>2066.2</v>
      </c>
      <c r="D25" s="11">
        <v>2066.2</v>
      </c>
      <c r="E25" s="11"/>
      <c r="F25" s="11">
        <f>SUM(G25:G25:H25:I25)</f>
        <v>1733.1</v>
      </c>
      <c r="G25" s="11">
        <v>866.6</v>
      </c>
      <c r="H25" s="11">
        <v>866.5</v>
      </c>
      <c r="I25" s="11"/>
      <c r="J25" s="12">
        <f t="shared" si="2"/>
        <v>41.93930887619785</v>
      </c>
    </row>
    <row r="26" spans="1:10" ht="21.75" customHeight="1">
      <c r="A26" s="7" t="s">
        <v>32</v>
      </c>
      <c r="B26" s="11">
        <f>SUM(C26:C26:D26:E26)</f>
        <v>421.1</v>
      </c>
      <c r="C26" s="11">
        <v>21.1</v>
      </c>
      <c r="D26" s="11">
        <v>400</v>
      </c>
      <c r="E26" s="11"/>
      <c r="F26" s="11">
        <f>SUM(G26:G26:H26:I26)</f>
        <v>210.5</v>
      </c>
      <c r="G26" s="11">
        <v>10.5</v>
      </c>
      <c r="H26" s="11">
        <v>200</v>
      </c>
      <c r="I26" s="11"/>
      <c r="J26" s="12">
        <f>F26/B26*100</f>
        <v>49.98812633578722</v>
      </c>
    </row>
    <row r="27" spans="1:10" ht="41.25">
      <c r="A27" s="2" t="s">
        <v>20</v>
      </c>
      <c r="B27" s="9">
        <f aca="true" t="shared" si="4" ref="B27:I27">SUM(B28:B31)</f>
        <v>2951.8999999999996</v>
      </c>
      <c r="C27" s="9">
        <f t="shared" si="4"/>
        <v>2951.8999999999996</v>
      </c>
      <c r="D27" s="9">
        <f t="shared" si="4"/>
        <v>0</v>
      </c>
      <c r="E27" s="9">
        <f t="shared" si="4"/>
        <v>0</v>
      </c>
      <c r="F27" s="9">
        <f t="shared" si="4"/>
        <v>561</v>
      </c>
      <c r="G27" s="9">
        <f t="shared" si="4"/>
        <v>561</v>
      </c>
      <c r="H27" s="9">
        <f t="shared" si="4"/>
        <v>0</v>
      </c>
      <c r="I27" s="9">
        <f t="shared" si="4"/>
        <v>0</v>
      </c>
      <c r="J27" s="10">
        <f t="shared" si="2"/>
        <v>19.004708831599988</v>
      </c>
    </row>
    <row r="28" spans="1:10" ht="17.25" customHeight="1" outlineLevel="1">
      <c r="A28" s="8" t="s">
        <v>21</v>
      </c>
      <c r="B28" s="11">
        <f>SUM(C28:C28:D28:E28)</f>
        <v>250.2</v>
      </c>
      <c r="C28" s="11">
        <v>250.2</v>
      </c>
      <c r="D28" s="11"/>
      <c r="E28" s="11"/>
      <c r="F28" s="11">
        <f>SUM(G28:G28)</f>
        <v>43.5</v>
      </c>
      <c r="G28" s="11">
        <v>43.5</v>
      </c>
      <c r="H28" s="11"/>
      <c r="I28" s="11"/>
      <c r="J28" s="12">
        <f t="shared" si="2"/>
        <v>17.38609112709832</v>
      </c>
    </row>
    <row r="29" spans="1:10" ht="18.75" customHeight="1" outlineLevel="1">
      <c r="A29" s="8" t="s">
        <v>22</v>
      </c>
      <c r="B29" s="11">
        <f>SUM(C29:C29:D29:E29)</f>
        <v>2020</v>
      </c>
      <c r="C29" s="11">
        <v>2020</v>
      </c>
      <c r="D29" s="11"/>
      <c r="E29" s="11"/>
      <c r="F29" s="11">
        <f>SUM(G29:G29:H29:I29)</f>
        <v>517.5</v>
      </c>
      <c r="G29" s="11">
        <v>517.5</v>
      </c>
      <c r="H29" s="11"/>
      <c r="I29" s="11"/>
      <c r="J29" s="12">
        <f t="shared" si="2"/>
        <v>25.61881188118812</v>
      </c>
    </row>
    <row r="30" spans="1:10" ht="27" customHeight="1" outlineLevel="1">
      <c r="A30" s="8" t="s">
        <v>33</v>
      </c>
      <c r="B30" s="11">
        <f>SUM(C30:C30:D30:E30)</f>
        <v>681.7</v>
      </c>
      <c r="C30" s="11">
        <v>681.7</v>
      </c>
      <c r="D30" s="11"/>
      <c r="E30" s="11"/>
      <c r="F30" s="11">
        <f>SUM(G30:G30:H30:I30)</f>
        <v>0</v>
      </c>
      <c r="G30" s="11">
        <v>0</v>
      </c>
      <c r="H30" s="11"/>
      <c r="I30" s="11"/>
      <c r="J30" s="12">
        <f t="shared" si="2"/>
        <v>0</v>
      </c>
    </row>
    <row r="31" spans="1:10" ht="23.25" customHeight="1" hidden="1" outlineLevel="1">
      <c r="A31" s="7" t="s">
        <v>34</v>
      </c>
      <c r="B31" s="11">
        <f>SUM(C31:C31:D31:E31)</f>
        <v>0</v>
      </c>
      <c r="C31" s="11"/>
      <c r="D31" s="11"/>
      <c r="E31" s="11"/>
      <c r="F31" s="11">
        <f>SUM(G31:G31:H31:I31)</f>
        <v>0</v>
      </c>
      <c r="G31" s="11"/>
      <c r="H31" s="11"/>
      <c r="I31" s="11"/>
      <c r="J31" s="12" t="e">
        <f t="shared" si="2"/>
        <v>#DIV/0!</v>
      </c>
    </row>
    <row r="32" spans="1:10" ht="45.75" customHeight="1" outlineLevel="1">
      <c r="A32" s="2" t="s">
        <v>58</v>
      </c>
      <c r="B32" s="9">
        <f aca="true" t="shared" si="5" ref="B32:G32">SUM(B33)</f>
        <v>1327.8999999999999</v>
      </c>
      <c r="C32" s="9">
        <f t="shared" si="5"/>
        <v>60.6</v>
      </c>
      <c r="D32" s="9">
        <f t="shared" si="5"/>
        <v>1267.3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aca="true" t="shared" si="6" ref="B32:I34">SUM(H33:H41)</f>
        <v>0</v>
      </c>
      <c r="I32" s="9">
        <f t="shared" si="6"/>
        <v>0</v>
      </c>
      <c r="J32" s="13">
        <f>F32/B32*100</f>
        <v>0</v>
      </c>
    </row>
    <row r="33" spans="1:10" ht="24.75" customHeight="1" outlineLevel="1">
      <c r="A33" s="7" t="s">
        <v>59</v>
      </c>
      <c r="B33" s="11">
        <f>SUM(C33:D33)</f>
        <v>1327.8999999999999</v>
      </c>
      <c r="C33" s="11">
        <v>60.6</v>
      </c>
      <c r="D33" s="11">
        <v>1267.3</v>
      </c>
      <c r="E33" s="11">
        <f t="shared" si="6"/>
        <v>0</v>
      </c>
      <c r="F33" s="11">
        <f>SUM(G33:H33)</f>
        <v>0</v>
      </c>
      <c r="G33" s="11">
        <v>0</v>
      </c>
      <c r="H33" s="11">
        <f t="shared" si="6"/>
        <v>0</v>
      </c>
      <c r="I33" s="11">
        <f t="shared" si="6"/>
        <v>0</v>
      </c>
      <c r="J33" s="24">
        <f>F33/B33*100</f>
        <v>0</v>
      </c>
    </row>
    <row r="34" spans="1:10" ht="27" customHeight="1">
      <c r="A34" s="2" t="s">
        <v>39</v>
      </c>
      <c r="B34" s="9">
        <f t="shared" si="6"/>
        <v>45848.4</v>
      </c>
      <c r="C34" s="9">
        <f t="shared" si="6"/>
        <v>35265.2</v>
      </c>
      <c r="D34" s="9">
        <f t="shared" si="6"/>
        <v>10583.199999999999</v>
      </c>
      <c r="E34" s="9">
        <f t="shared" si="6"/>
        <v>0</v>
      </c>
      <c r="F34" s="9">
        <f t="shared" si="6"/>
        <v>1438.1</v>
      </c>
      <c r="G34" s="9">
        <f t="shared" si="6"/>
        <v>1438.1</v>
      </c>
      <c r="H34" s="9">
        <f t="shared" si="6"/>
        <v>0</v>
      </c>
      <c r="I34" s="9">
        <f t="shared" si="6"/>
        <v>0</v>
      </c>
      <c r="J34" s="13">
        <f t="shared" si="2"/>
        <v>3.136641627624955</v>
      </c>
    </row>
    <row r="35" spans="1:10" ht="18" customHeight="1" outlineLevel="1">
      <c r="A35" s="7" t="s">
        <v>23</v>
      </c>
      <c r="B35" s="11">
        <f>SUM(C35:C35:D35:E35)</f>
        <v>6037</v>
      </c>
      <c r="C35" s="11">
        <v>6037</v>
      </c>
      <c r="D35" s="11"/>
      <c r="E35" s="11"/>
      <c r="F35" s="11">
        <f>SUM(G35:G35:H35:I35)</f>
        <v>1380.1</v>
      </c>
      <c r="G35" s="11">
        <v>1380.1</v>
      </c>
      <c r="H35" s="11"/>
      <c r="I35" s="11"/>
      <c r="J35" s="12">
        <f t="shared" si="2"/>
        <v>22.860692396885867</v>
      </c>
    </row>
    <row r="36" spans="1:10" ht="27.75" customHeight="1" outlineLevel="1">
      <c r="A36" s="7" t="s">
        <v>56</v>
      </c>
      <c r="B36" s="11">
        <f>SUM(C36:C36:D36:E36)</f>
        <v>186.7</v>
      </c>
      <c r="C36" s="11">
        <v>186.7</v>
      </c>
      <c r="D36" s="11"/>
      <c r="E36" s="11"/>
      <c r="F36" s="11">
        <f>SUM(G36:G36:H36:I36)</f>
        <v>58</v>
      </c>
      <c r="G36" s="11">
        <v>58</v>
      </c>
      <c r="H36" s="11"/>
      <c r="I36" s="11"/>
      <c r="J36" s="12">
        <f t="shared" si="2"/>
        <v>31.06588109266203</v>
      </c>
    </row>
    <row r="37" spans="1:10" ht="27.75" customHeight="1" outlineLevel="1">
      <c r="A37" s="7" t="s">
        <v>37</v>
      </c>
      <c r="B37" s="11">
        <f>SUM(C37:C37:D37:E37)</f>
        <v>22890.4</v>
      </c>
      <c r="C37" s="11">
        <v>22890.4</v>
      </c>
      <c r="D37" s="11"/>
      <c r="E37" s="11"/>
      <c r="F37" s="11">
        <f>SUM(G37:G37:H37:I37)</f>
        <v>0</v>
      </c>
      <c r="G37" s="11">
        <v>0</v>
      </c>
      <c r="H37" s="11"/>
      <c r="I37" s="11"/>
      <c r="J37" s="12">
        <f>F37/B37*100</f>
        <v>0</v>
      </c>
    </row>
    <row r="38" spans="1:10" ht="28.5" customHeight="1" outlineLevel="1">
      <c r="A38" s="7" t="s">
        <v>37</v>
      </c>
      <c r="B38" s="11">
        <f>SUM(C38:C38:D38:E38)</f>
        <v>3260.7</v>
      </c>
      <c r="C38" s="11">
        <v>358.7</v>
      </c>
      <c r="D38" s="11">
        <v>2902</v>
      </c>
      <c r="E38" s="11"/>
      <c r="F38" s="11">
        <f>SUM(G38:G38:H38:I38)</f>
        <v>0</v>
      </c>
      <c r="G38" s="11">
        <v>0</v>
      </c>
      <c r="H38" s="11"/>
      <c r="I38" s="11"/>
      <c r="J38" s="12">
        <f t="shared" si="2"/>
        <v>0</v>
      </c>
    </row>
    <row r="39" spans="1:10" ht="27" customHeight="1" hidden="1" outlineLevel="1">
      <c r="A39" s="7" t="s">
        <v>24</v>
      </c>
      <c r="B39" s="11">
        <f>SUM(C39:E39)</f>
        <v>0</v>
      </c>
      <c r="C39" s="11"/>
      <c r="D39" s="11"/>
      <c r="E39" s="11"/>
      <c r="F39" s="11">
        <f>SUM(G39:G39:H39:I39)</f>
        <v>0</v>
      </c>
      <c r="G39" s="11"/>
      <c r="H39" s="11"/>
      <c r="I39" s="11"/>
      <c r="J39" s="12" t="e">
        <f t="shared" si="2"/>
        <v>#DIV/0!</v>
      </c>
    </row>
    <row r="40" spans="1:10" ht="27" hidden="1" outlineLevel="1">
      <c r="A40" s="7" t="s">
        <v>25</v>
      </c>
      <c r="B40" s="11">
        <f>SUM(C40:E40)</f>
        <v>0</v>
      </c>
      <c r="C40" s="11"/>
      <c r="D40" s="11"/>
      <c r="E40" s="11"/>
      <c r="F40" s="11"/>
      <c r="G40" s="11"/>
      <c r="H40" s="11"/>
      <c r="I40" s="11"/>
      <c r="J40" s="12" t="e">
        <f t="shared" si="2"/>
        <v>#DIV/0!</v>
      </c>
    </row>
    <row r="41" spans="1:10" ht="27.75" customHeight="1" outlineLevel="1">
      <c r="A41" s="7" t="s">
        <v>42</v>
      </c>
      <c r="B41" s="11">
        <f>SUM(C41:E41)</f>
        <v>6936.5</v>
      </c>
      <c r="C41" s="11">
        <v>763</v>
      </c>
      <c r="D41" s="11">
        <v>6173.5</v>
      </c>
      <c r="E41" s="11"/>
      <c r="F41" s="11">
        <f>SUM(G41:G41:H41:I41)</f>
        <v>0</v>
      </c>
      <c r="G41" s="11">
        <v>0</v>
      </c>
      <c r="H41" s="11"/>
      <c r="I41" s="11"/>
      <c r="J41" s="12">
        <f>F41/B41*100</f>
        <v>0</v>
      </c>
    </row>
    <row r="42" spans="1:10" ht="27" outlineLevel="1">
      <c r="A42" s="7" t="s">
        <v>43</v>
      </c>
      <c r="B42" s="11">
        <f>SUM(C42:E42)</f>
        <v>4866</v>
      </c>
      <c r="C42" s="11">
        <v>3806.7</v>
      </c>
      <c r="D42" s="11">
        <v>1059.3</v>
      </c>
      <c r="E42" s="11"/>
      <c r="F42" s="11">
        <f>SUM(G42:G42:H42:I42)</f>
        <v>0</v>
      </c>
      <c r="G42" s="11">
        <v>0</v>
      </c>
      <c r="H42" s="11">
        <v>0</v>
      </c>
      <c r="I42" s="11"/>
      <c r="J42" s="12">
        <v>0</v>
      </c>
    </row>
    <row r="43" spans="1:10" ht="27" customHeight="1" outlineLevel="1">
      <c r="A43" s="7" t="s">
        <v>57</v>
      </c>
      <c r="B43" s="11">
        <f>SUM(C43:E43)</f>
        <v>1671.1</v>
      </c>
      <c r="C43" s="11">
        <v>1222.7</v>
      </c>
      <c r="D43" s="11">
        <v>448.4</v>
      </c>
      <c r="E43" s="11"/>
      <c r="F43" s="11">
        <f>SUM(G43:G43:H43:I43)</f>
        <v>0</v>
      </c>
      <c r="G43" s="11">
        <v>0</v>
      </c>
      <c r="H43" s="11">
        <v>0</v>
      </c>
      <c r="I43" s="11"/>
      <c r="J43" s="12">
        <f t="shared" si="2"/>
        <v>0</v>
      </c>
    </row>
    <row r="44" spans="1:10" ht="33" customHeight="1" outlineLevel="1">
      <c r="A44" s="22" t="s">
        <v>35</v>
      </c>
      <c r="B44" s="9">
        <f>SUM(C45:E47)</f>
        <v>4102.6</v>
      </c>
      <c r="C44" s="9">
        <f aca="true" t="shared" si="7" ref="C44:I44">SUM(C45:C47)</f>
        <v>4102.6</v>
      </c>
      <c r="D44" s="9">
        <f t="shared" si="7"/>
        <v>0</v>
      </c>
      <c r="E44" s="9">
        <f t="shared" si="7"/>
        <v>0</v>
      </c>
      <c r="F44" s="9">
        <f t="shared" si="7"/>
        <v>599.3</v>
      </c>
      <c r="G44" s="9">
        <f t="shared" si="7"/>
        <v>599.3</v>
      </c>
      <c r="H44" s="9">
        <f t="shared" si="7"/>
        <v>0</v>
      </c>
      <c r="I44" s="9">
        <f t="shared" si="7"/>
        <v>0</v>
      </c>
      <c r="J44" s="13">
        <f>F44/B44*100</f>
        <v>14.607809681665282</v>
      </c>
    </row>
    <row r="45" spans="1:10" ht="20.25" customHeight="1" outlineLevel="1">
      <c r="A45" s="23" t="s">
        <v>12</v>
      </c>
      <c r="B45" s="11">
        <f>SUM(C45:E45)</f>
        <v>1476.1</v>
      </c>
      <c r="C45" s="11">
        <v>1476.1</v>
      </c>
      <c r="D45" s="11"/>
      <c r="E45" s="11"/>
      <c r="F45" s="11">
        <f>SUM(G45:I45)</f>
        <v>34.1</v>
      </c>
      <c r="G45" s="11">
        <v>34.1</v>
      </c>
      <c r="H45" s="11"/>
      <c r="I45" s="11"/>
      <c r="J45" s="12">
        <f t="shared" si="2"/>
        <v>2.3101415893232167</v>
      </c>
    </row>
    <row r="46" spans="1:10" ht="18.75" customHeight="1" outlineLevel="1">
      <c r="A46" s="23" t="s">
        <v>13</v>
      </c>
      <c r="B46" s="11">
        <f>SUM(C46:E46)</f>
        <v>1776.5</v>
      </c>
      <c r="C46" s="11">
        <v>1776.5</v>
      </c>
      <c r="D46" s="11"/>
      <c r="E46" s="11"/>
      <c r="F46" s="11">
        <f>SUM(G46:I46)</f>
        <v>273.2</v>
      </c>
      <c r="G46" s="11">
        <v>273.2</v>
      </c>
      <c r="H46" s="11"/>
      <c r="I46" s="11"/>
      <c r="J46" s="12">
        <f t="shared" si="2"/>
        <v>15.378553335209682</v>
      </c>
    </row>
    <row r="47" spans="1:10" ht="26.25" customHeight="1" outlineLevel="1">
      <c r="A47" s="23" t="s">
        <v>16</v>
      </c>
      <c r="B47" s="11">
        <f>SUM(C47:E47)</f>
        <v>850</v>
      </c>
      <c r="C47" s="11">
        <v>850</v>
      </c>
      <c r="D47" s="11"/>
      <c r="E47" s="11"/>
      <c r="F47" s="11">
        <f>SUM(G47:I47)</f>
        <v>292</v>
      </c>
      <c r="G47" s="11">
        <v>292</v>
      </c>
      <c r="H47" s="11"/>
      <c r="I47" s="11"/>
      <c r="J47" s="12">
        <f>F47/B47*100</f>
        <v>34.35294117647059</v>
      </c>
    </row>
    <row r="48" spans="1:10" ht="31.5" customHeight="1" outlineLevel="1">
      <c r="A48" s="22" t="s">
        <v>44</v>
      </c>
      <c r="B48" s="9">
        <f>SUM(C48:E48)</f>
        <v>1000</v>
      </c>
      <c r="C48" s="9">
        <f aca="true" t="shared" si="8" ref="C48:I48">SUM(C49:C50)</f>
        <v>1000</v>
      </c>
      <c r="D48" s="9">
        <f t="shared" si="8"/>
        <v>0</v>
      </c>
      <c r="E48" s="9">
        <f t="shared" si="8"/>
        <v>0</v>
      </c>
      <c r="F48" s="9">
        <f t="shared" si="8"/>
        <v>0</v>
      </c>
      <c r="G48" s="9">
        <f t="shared" si="8"/>
        <v>0</v>
      </c>
      <c r="H48" s="9">
        <f t="shared" si="8"/>
        <v>0</v>
      </c>
      <c r="I48" s="9">
        <f t="shared" si="8"/>
        <v>0</v>
      </c>
      <c r="J48" s="13">
        <f>F48/B48*100</f>
        <v>0</v>
      </c>
    </row>
    <row r="49" spans="1:10" ht="27" outlineLevel="1">
      <c r="A49" s="23" t="s">
        <v>45</v>
      </c>
      <c r="B49" s="11">
        <v>300</v>
      </c>
      <c r="C49" s="11">
        <v>500</v>
      </c>
      <c r="D49" s="11"/>
      <c r="E49" s="11"/>
      <c r="F49" s="11">
        <v>0</v>
      </c>
      <c r="G49" s="11">
        <v>0</v>
      </c>
      <c r="H49" s="11"/>
      <c r="I49" s="11"/>
      <c r="J49" s="12"/>
    </row>
    <row r="50" spans="1:10" ht="27.75" customHeight="1" outlineLevel="1">
      <c r="A50" s="23" t="s">
        <v>46</v>
      </c>
      <c r="B50" s="11">
        <v>300</v>
      </c>
      <c r="C50" s="11">
        <v>500</v>
      </c>
      <c r="D50" s="11"/>
      <c r="E50" s="11"/>
      <c r="F50" s="11">
        <v>0</v>
      </c>
      <c r="G50" s="11">
        <v>0</v>
      </c>
      <c r="H50" s="11"/>
      <c r="I50" s="11"/>
      <c r="J50" s="12"/>
    </row>
    <row r="51" spans="1:10" ht="40.5" customHeight="1" outlineLevel="1">
      <c r="A51" s="22" t="s">
        <v>40</v>
      </c>
      <c r="B51" s="9">
        <f>SUM(C51:E51)</f>
        <v>400</v>
      </c>
      <c r="C51" s="9">
        <f>SUM(C52)</f>
        <v>400</v>
      </c>
      <c r="D51" s="9">
        <f aca="true" t="shared" si="9" ref="D51:I51">SUM(D52:D55)</f>
        <v>0</v>
      </c>
      <c r="E51" s="9">
        <f t="shared" si="9"/>
        <v>0</v>
      </c>
      <c r="F51" s="9">
        <f t="shared" si="9"/>
        <v>100</v>
      </c>
      <c r="G51" s="9">
        <f t="shared" si="9"/>
        <v>100</v>
      </c>
      <c r="H51" s="9">
        <f t="shared" si="9"/>
        <v>0</v>
      </c>
      <c r="I51" s="9">
        <f t="shared" si="9"/>
        <v>0</v>
      </c>
      <c r="J51" s="13">
        <f>F51/B51*100</f>
        <v>25</v>
      </c>
    </row>
    <row r="52" spans="1:10" ht="33" customHeight="1" outlineLevel="1">
      <c r="A52" s="7" t="s">
        <v>38</v>
      </c>
      <c r="B52" s="11">
        <f>SUM(C52:E52)</f>
        <v>400</v>
      </c>
      <c r="C52" s="11">
        <v>400</v>
      </c>
      <c r="D52" s="11"/>
      <c r="E52" s="11"/>
      <c r="F52" s="11">
        <f>SUM(G52:I52)</f>
        <v>100</v>
      </c>
      <c r="G52" s="11">
        <v>100</v>
      </c>
      <c r="H52" s="11"/>
      <c r="I52" s="11"/>
      <c r="J52" s="12">
        <f>F52/B52*100</f>
        <v>25</v>
      </c>
    </row>
    <row r="53" spans="1:10" ht="39" customHeight="1" outlineLevel="1">
      <c r="A53" s="22" t="s">
        <v>47</v>
      </c>
      <c r="B53" s="9">
        <f>SUM(C53:E53)</f>
        <v>10</v>
      </c>
      <c r="C53" s="9">
        <f>SUM(C54)</f>
        <v>10</v>
      </c>
      <c r="D53" s="9">
        <f aca="true" t="shared" si="10" ref="C53:I53">SUM(D54:D55)</f>
        <v>0</v>
      </c>
      <c r="E53" s="9">
        <f t="shared" si="10"/>
        <v>0</v>
      </c>
      <c r="F53" s="9">
        <f t="shared" si="10"/>
        <v>0</v>
      </c>
      <c r="G53" s="9">
        <f>SUM(G54)</f>
        <v>0</v>
      </c>
      <c r="H53" s="9">
        <f t="shared" si="10"/>
        <v>0</v>
      </c>
      <c r="I53" s="9">
        <f t="shared" si="10"/>
        <v>0</v>
      </c>
      <c r="J53" s="13">
        <f>F53/B53*100</f>
        <v>0</v>
      </c>
    </row>
    <row r="54" spans="1:10" ht="33" customHeight="1" outlineLevel="1">
      <c r="A54" s="7" t="s">
        <v>38</v>
      </c>
      <c r="B54" s="11">
        <f>SUM(C54:E54)</f>
        <v>10</v>
      </c>
      <c r="C54" s="11">
        <v>10</v>
      </c>
      <c r="D54" s="11"/>
      <c r="E54" s="11"/>
      <c r="F54" s="11">
        <f>SUM(G54:I54)</f>
        <v>0</v>
      </c>
      <c r="G54" s="11">
        <v>0</v>
      </c>
      <c r="H54" s="11"/>
      <c r="I54" s="11"/>
      <c r="J54" s="12">
        <f>F54/B54*100</f>
        <v>0</v>
      </c>
    </row>
    <row r="55" spans="1:10" ht="42" customHeight="1" outlineLevel="1">
      <c r="A55" s="22" t="s">
        <v>61</v>
      </c>
      <c r="B55" s="9">
        <f>SUM(C55:E55)</f>
        <v>100</v>
      </c>
      <c r="C55" s="9">
        <f aca="true" t="shared" si="11" ref="C55:I55">SUM(C56:C57)</f>
        <v>100</v>
      </c>
      <c r="D55" s="9">
        <f t="shared" si="11"/>
        <v>0</v>
      </c>
      <c r="E55" s="9">
        <f t="shared" si="11"/>
        <v>0</v>
      </c>
      <c r="F55" s="9">
        <f t="shared" si="11"/>
        <v>0</v>
      </c>
      <c r="G55" s="9">
        <f t="shared" si="11"/>
        <v>0</v>
      </c>
      <c r="H55" s="9">
        <f t="shared" si="11"/>
        <v>0</v>
      </c>
      <c r="I55" s="9">
        <f t="shared" si="11"/>
        <v>0</v>
      </c>
      <c r="J55" s="13">
        <f>F55/B55*100</f>
        <v>0</v>
      </c>
    </row>
    <row r="56" spans="1:10" ht="30.75" customHeight="1" outlineLevel="1">
      <c r="A56" s="7" t="s">
        <v>62</v>
      </c>
      <c r="B56" s="11">
        <f>SUM(C56:E56)</f>
        <v>100</v>
      </c>
      <c r="C56" s="11">
        <v>100</v>
      </c>
      <c r="D56" s="11"/>
      <c r="E56" s="11"/>
      <c r="F56" s="11">
        <f>SUM(G56:I56)</f>
        <v>0</v>
      </c>
      <c r="G56" s="11">
        <v>0</v>
      </c>
      <c r="H56" s="11"/>
      <c r="I56" s="11"/>
      <c r="J56" s="12">
        <f t="shared" si="2"/>
        <v>0</v>
      </c>
    </row>
    <row r="57" spans="2:9" ht="31.5" customHeight="1" outlineLevel="1">
      <c r="B57" s="4"/>
      <c r="C57" s="4"/>
      <c r="D57" s="4"/>
      <c r="E57" s="4"/>
      <c r="F57" s="4"/>
      <c r="G57" s="4"/>
      <c r="H57" s="21"/>
      <c r="I57" s="4"/>
    </row>
    <row r="58" spans="2:9" ht="21.75" customHeight="1" outlineLevel="1">
      <c r="B58" s="18" t="s">
        <v>27</v>
      </c>
      <c r="C58" s="18"/>
      <c r="D58" s="18"/>
      <c r="E58" s="18" t="s">
        <v>28</v>
      </c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ht="13.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ht="13.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ht="13.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ht="13.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ht="13.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ht="13.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ht="13.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ht="13.5">
      <c r="A81" s="3"/>
      <c r="B81" s="4"/>
      <c r="C81" s="4"/>
      <c r="D81" s="4"/>
      <c r="E81" s="4"/>
      <c r="F81" s="4"/>
      <c r="G81" s="4"/>
      <c r="H81" s="4"/>
      <c r="I81" s="4"/>
    </row>
    <row r="82" spans="1:9" s="6" customFormat="1" ht="13.5">
      <c r="A82" s="3"/>
      <c r="B82" s="3"/>
      <c r="C82" s="3"/>
      <c r="D82" s="3"/>
      <c r="E82" s="3"/>
      <c r="F82" s="3"/>
      <c r="G82" s="3"/>
      <c r="H82" s="4"/>
      <c r="I82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2021-07-23T09:25:25Z</dcterms:modified>
  <cp:category/>
  <cp:version/>
  <cp:contentType/>
  <cp:contentStatus/>
</cp:coreProperties>
</file>