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8" windowHeight="8748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'ССП'!$A$1:$J$41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<sst xmlns="http://schemas.openxmlformats.org/spreadsheetml/2006/main" count="62" uniqueCount="59">
  <si>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</si>
  <si>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</si>
  <si>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</si>
  <si>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</si>
  <si>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</si>
  <si>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</si>
  <si>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</si>
  <si>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</si>
  <si>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Мероприятия в области информационно-коммуникационных технологий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</si>
  <si>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</si>
  <si>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</si>
  <si>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</si>
  <si>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</si>
  <si>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</si>
  <si>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</si>
  <si>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</si>
  <si>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</si>
  <si>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</si>
  <si>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</si>
  <si>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</si>
  <si>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</si>
  <si>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</si>
  <si>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</si>
  <si>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</si>
  <si>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</si>
  <si>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</si>
  <si>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</si>
  <si>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</si>
  <si>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Подпрограмма № 6 "Устойчивое развитие сельской  территории МО "Сусанинское сельское поселение" 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</si>
  <si>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</si>
  <si>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</si>
  <si>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</si>
  <si>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</si>
  <si>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</si>
  <si>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 xml:space="preserve">Мероприятия по реализации 42-оз от 12.05.2015 года "О содействии развитию иных форм местного самоуправления  в населенных пунктах, являющихся административными центрами"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</si>
  <si>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</si>
  <si>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</si>
  <si>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</si>
  <si>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</si>
  <si>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</si>
  <si>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</si>
  <si>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t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1 квартал   2018 года "</t>
  </si>
  <si>
    <r>
      <t xml:space="preserve">ПЛАН  на </t>
    </r>
    <r>
      <rPr>
        <sz val="11"/>
        <rFont val="Times New Roman"/>
        <family val="1"/>
      </rPr>
      <t xml:space="preserve"> 2018 год  (тыс. руб.)</t>
    </r>
  </si>
  <si>
    <r>
      <t xml:space="preserve">ФАКТ  за  1 кв. </t>
    </r>
    <r>
      <rPr>
        <sz val="11"/>
        <rFont val="Times New Roman"/>
        <family val="1"/>
      </rPr>
      <t>2018 года (тыс. руб)</t>
    </r>
  </si>
  <si>
    <t>Муниципальная программа "Социально-экономическое развитие  МО "Сусанинское сельское поселение" на 2018 -2020 годы"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</si>
  <si>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</si>
  <si>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</si>
  <si>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</si>
  <si>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</si>
  <si>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</si>
  <si>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</si>
  <si>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Капитальный  ремонт объектов культуры </t>
  </si>
  <si>
    <t xml:space="preserve">Проведение мероприятий по безопасности дорожного движения </t>
  </si>
  <si>
    <t>Капитальный ремонт и ремонт  дворовых территорий</t>
  </si>
  <si>
    <t xml:space="preserve">Предоставление социальных выплат на приобретение жилья молодым семьям </t>
  </si>
  <si>
    <t xml:space="preserve">Подпрограмма № 8 «Жилищно-коммунальное хозяйство на территории МО "Сусанинское сельское поселение" </t>
  </si>
  <si>
    <t xml:space="preserve">Подпрограмма № 9 «Формирование комфортной городской среды на территории МО "Сусанинское сельское поселение" </t>
  </si>
  <si>
    <t xml:space="preserve">Создание  комфортных, благоустроенных  общественных территорий </t>
  </si>
  <si>
    <t xml:space="preserve">Создание  комфортных, благоустроенных  дворовых территорий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</si>
</sst>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64" fontId="8" fillId="32" borderId="10" xfId="0" applyNumberFormat="1" applyFont="1" applyFill="1" applyBorder="1" applyAlignment="1">
      <alignment vertical="center" wrapText="1"/>
    </xf>
    <xf numFmtId="166" fontId="8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5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" sqref="F2:I2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6" customWidth="1"/>
    <col min="11" max="16384" width="9.140625" style="5" customWidth="1"/>
  </cols>
  <sheetData>
    <row r="1" spans="1:10" ht="36.7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30" t="s">
        <v>0</v>
      </c>
      <c r="B2" s="29" t="s">
        <v>42</v>
      </c>
      <c r="C2" s="29"/>
      <c r="D2" s="29"/>
      <c r="E2" s="29"/>
      <c r="F2" s="31" t="s">
        <v>43</v>
      </c>
      <c r="G2" s="32"/>
      <c r="H2" s="32"/>
      <c r="I2" s="32"/>
      <c r="J2" s="34" t="s">
        <v>2</v>
      </c>
    </row>
    <row r="3" spans="1:10" ht="16.5" customHeight="1">
      <c r="A3" s="30"/>
      <c r="B3" s="33" t="s">
        <v>1</v>
      </c>
      <c r="C3" s="22" t="s">
        <v>3</v>
      </c>
      <c r="D3" s="23"/>
      <c r="E3" s="24"/>
      <c r="F3" s="33" t="s">
        <v>1</v>
      </c>
      <c r="G3" s="25" t="s">
        <v>4</v>
      </c>
      <c r="H3" s="26"/>
      <c r="I3" s="27"/>
      <c r="J3" s="35"/>
    </row>
    <row r="4" spans="1:10" ht="37.5" customHeight="1">
      <c r="A4" s="30"/>
      <c r="B4" s="33"/>
      <c r="C4" s="1" t="s">
        <v>11</v>
      </c>
      <c r="D4" s="1" t="s">
        <v>5</v>
      </c>
      <c r="E4" s="1" t="s">
        <v>36</v>
      </c>
      <c r="F4" s="33"/>
      <c r="G4" s="1" t="s">
        <v>10</v>
      </c>
      <c r="H4" s="1" t="s">
        <v>5</v>
      </c>
      <c r="I4" s="1" t="s">
        <v>36</v>
      </c>
      <c r="J4" s="36"/>
    </row>
    <row r="5" spans="1:10" s="17" customFormat="1" ht="41.25">
      <c r="A5" s="14" t="s">
        <v>44</v>
      </c>
      <c r="B5" s="15">
        <f>B6+B10+B14+B21+B27+B32+B35+B42+B47</f>
        <v>59816.700000000004</v>
      </c>
      <c r="C5" s="15">
        <f aca="true" t="shared" si="0" ref="C5:I5">C6+C10+C14+C21+C27+C32+C35+C42+C47</f>
        <v>45587.1</v>
      </c>
      <c r="D5" s="15">
        <f t="shared" si="0"/>
        <v>13986.9</v>
      </c>
      <c r="E5" s="15">
        <f t="shared" si="0"/>
        <v>242.7</v>
      </c>
      <c r="F5" s="15">
        <f t="shared" si="0"/>
        <v>6054.299999999999</v>
      </c>
      <c r="G5" s="15">
        <f t="shared" si="0"/>
        <v>6054.299999999999</v>
      </c>
      <c r="H5" s="15">
        <f t="shared" si="0"/>
        <v>0</v>
      </c>
      <c r="I5" s="15">
        <f t="shared" si="0"/>
        <v>0</v>
      </c>
      <c r="J5" s="16">
        <f>F5/B5*100</f>
        <v>10.121420940974676</v>
      </c>
    </row>
    <row r="6" spans="1:10" ht="41.25">
      <c r="A6" s="2" t="s">
        <v>6</v>
      </c>
      <c r="B6" s="9">
        <f>SUM(B7:B9)</f>
        <v>1650</v>
      </c>
      <c r="C6" s="9">
        <f>SUM(C7:C9)</f>
        <v>1650</v>
      </c>
      <c r="D6" s="9">
        <f>SUM(D7:D9)</f>
        <v>0</v>
      </c>
      <c r="E6" s="9">
        <f>SUM(E7:E9)</f>
        <v>0</v>
      </c>
      <c r="F6" s="9">
        <f>SUM(F7:F9)</f>
        <v>121.5</v>
      </c>
      <c r="G6" s="9">
        <f>SUM(G7:G9)</f>
        <v>121.5</v>
      </c>
      <c r="H6" s="9">
        <f>SUM(H7:H9)</f>
        <v>0</v>
      </c>
      <c r="I6" s="9">
        <f>SUM(I7:I9)</f>
        <v>0</v>
      </c>
      <c r="J6" s="10">
        <f>F6/B6*100</f>
        <v>7.363636363636364</v>
      </c>
    </row>
    <row r="7" spans="1:10" ht="29.25" customHeight="1">
      <c r="A7" s="21" t="s">
        <v>8</v>
      </c>
      <c r="B7" s="11">
        <f>SUM(C7:C7:D7:E7)</f>
        <v>800</v>
      </c>
      <c r="C7" s="11">
        <v>800</v>
      </c>
      <c r="D7" s="11"/>
      <c r="E7" s="11"/>
      <c r="F7" s="11">
        <f>SUM(G7:G7:H7:I7)</f>
        <v>121.5</v>
      </c>
      <c r="G7" s="11">
        <v>121.5</v>
      </c>
      <c r="H7" s="11"/>
      <c r="I7" s="11"/>
      <c r="J7" s="12">
        <f>F7/B7*100</f>
        <v>15.187500000000002</v>
      </c>
    </row>
    <row r="8" spans="1:10" ht="24" customHeight="1">
      <c r="A8" s="21" t="s">
        <v>45</v>
      </c>
      <c r="B8" s="11">
        <f>SUM(C8:C8:D8:E8)</f>
        <v>790</v>
      </c>
      <c r="C8" s="11">
        <v>790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>F8/B8*100</f>
        <v>0</v>
      </c>
    </row>
    <row r="9" spans="1:10" ht="22.5" customHeight="1">
      <c r="A9" s="18" t="s">
        <v>9</v>
      </c>
      <c r="B9" s="11">
        <v>60</v>
      </c>
      <c r="C9" s="11">
        <v>60</v>
      </c>
      <c r="D9" s="11"/>
      <c r="E9" s="11"/>
      <c r="F9" s="11">
        <v>0</v>
      </c>
      <c r="G9" s="11">
        <v>0</v>
      </c>
      <c r="H9" s="11"/>
      <c r="I9" s="11"/>
      <c r="J9" s="12">
        <f>F9/B9*100</f>
        <v>0</v>
      </c>
    </row>
    <row r="10" spans="1:10" ht="27" customHeight="1" outlineLevel="1">
      <c r="A10" s="2" t="s">
        <v>7</v>
      </c>
      <c r="B10" s="9">
        <f>SUM(B11:B13)</f>
        <v>485</v>
      </c>
      <c r="C10" s="9">
        <f aca="true" t="shared" si="1" ref="C10:J10">SUM(C11:C13)</f>
        <v>485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13">
        <f t="shared" si="1"/>
        <v>0</v>
      </c>
    </row>
    <row r="11" spans="1:10" ht="18" customHeight="1" outlineLevel="1">
      <c r="A11" s="20" t="s">
        <v>39</v>
      </c>
      <c r="B11" s="11">
        <f>SUM(C11:C11:D11:E11)</f>
        <v>200</v>
      </c>
      <c r="C11" s="11">
        <v>200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aca="true" t="shared" si="2" ref="J11:J41">F11/B11*100</f>
        <v>0</v>
      </c>
    </row>
    <row r="12" spans="1:10" ht="29.25" customHeight="1" outlineLevel="1">
      <c r="A12" s="20" t="s">
        <v>12</v>
      </c>
      <c r="B12" s="11">
        <f>SUM(C12:C12:D12:E12)</f>
        <v>280</v>
      </c>
      <c r="C12" s="11">
        <v>280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t="shared" si="2"/>
        <v>0</v>
      </c>
    </row>
    <row r="13" spans="1:10" ht="21.75" customHeight="1" outlineLevel="1">
      <c r="A13" s="20" t="s">
        <v>40</v>
      </c>
      <c r="B13" s="11">
        <f>SUM(C13:C13:D13:E13)</f>
        <v>5</v>
      </c>
      <c r="C13" s="11">
        <v>5</v>
      </c>
      <c r="D13" s="11"/>
      <c r="E13" s="11"/>
      <c r="F13" s="11">
        <f>SUM(G13:G13:H13:I13)</f>
        <v>0</v>
      </c>
      <c r="G13" s="11">
        <v>0</v>
      </c>
      <c r="H13" s="11"/>
      <c r="I13" s="11"/>
      <c r="J13" s="12">
        <f t="shared" si="2"/>
        <v>0</v>
      </c>
    </row>
    <row r="14" spans="1:10" ht="27">
      <c r="A14" s="2" t="s">
        <v>46</v>
      </c>
      <c r="B14" s="9">
        <f>SUM(B15:B20)</f>
        <v>16263.5</v>
      </c>
      <c r="C14" s="9">
        <f>SUM(C15:C20)</f>
        <v>15749.8</v>
      </c>
      <c r="D14" s="9">
        <f>SUM(D15:D20)</f>
        <v>513.7</v>
      </c>
      <c r="E14" s="9">
        <f>SUM(E15:E20)</f>
        <v>0</v>
      </c>
      <c r="F14" s="9">
        <f>SUM(F15:F20)</f>
        <v>2616.5</v>
      </c>
      <c r="G14" s="9">
        <f>SUM(G15:G20)</f>
        <v>2616.5</v>
      </c>
      <c r="H14" s="9">
        <f>SUM(H15:H20)</f>
        <v>0</v>
      </c>
      <c r="I14" s="9">
        <f>SUM(I15:I20)</f>
        <v>0</v>
      </c>
      <c r="J14" s="10">
        <f t="shared" si="2"/>
        <v>16.08817290251176</v>
      </c>
    </row>
    <row r="15" spans="1:10" ht="15" outlineLevel="1">
      <c r="A15" s="21" t="s">
        <v>15</v>
      </c>
      <c r="B15" s="11">
        <f>SUM(C15:C15:D15:E15)</f>
        <v>3000</v>
      </c>
      <c r="C15" s="11">
        <v>3000</v>
      </c>
      <c r="D15" s="11"/>
      <c r="E15" s="11"/>
      <c r="F15" s="11">
        <f>SUM(G15:G15:H15:I15)</f>
        <v>1509.4</v>
      </c>
      <c r="G15" s="11">
        <v>1509.4</v>
      </c>
      <c r="H15" s="11"/>
      <c r="I15" s="11"/>
      <c r="J15" s="12">
        <f t="shared" si="2"/>
        <v>50.31333333333333</v>
      </c>
    </row>
    <row r="16" spans="1:10" ht="15" outlineLevel="1">
      <c r="A16" s="21" t="s">
        <v>16</v>
      </c>
      <c r="B16" s="11">
        <f>SUM(C16:C16:D16:E16)</f>
        <v>100</v>
      </c>
      <c r="C16" s="11">
        <v>100</v>
      </c>
      <c r="D16" s="11"/>
      <c r="E16" s="11"/>
      <c r="F16" s="11">
        <f>SUM(G16:G16:H16:I16)</f>
        <v>0</v>
      </c>
      <c r="G16" s="11">
        <v>0</v>
      </c>
      <c r="H16" s="11"/>
      <c r="I16" s="11"/>
      <c r="J16" s="12">
        <f t="shared" si="2"/>
        <v>0</v>
      </c>
    </row>
    <row r="17" spans="1:10" ht="15" outlineLevel="1">
      <c r="A17" s="21" t="s">
        <v>17</v>
      </c>
      <c r="B17" s="11">
        <f>SUM(C17:C17:D17:E17)</f>
        <v>11650</v>
      </c>
      <c r="C17" s="11">
        <v>11650</v>
      </c>
      <c r="D17" s="11"/>
      <c r="E17" s="11"/>
      <c r="F17" s="11">
        <f>SUM(G17:G17:H17:I17)</f>
        <v>1107.1</v>
      </c>
      <c r="G17" s="11">
        <v>1107.1</v>
      </c>
      <c r="H17" s="11"/>
      <c r="I17" s="11"/>
      <c r="J17" s="12">
        <f t="shared" si="2"/>
        <v>9.503004291845492</v>
      </c>
    </row>
    <row r="18" spans="1:10" ht="27.75" customHeight="1" outlineLevel="1">
      <c r="A18" s="21" t="s">
        <v>18</v>
      </c>
      <c r="B18" s="11">
        <f>SUM(C18:C18:D18:E18)</f>
        <v>600</v>
      </c>
      <c r="C18" s="11">
        <v>600</v>
      </c>
      <c r="D18" s="11"/>
      <c r="E18" s="11"/>
      <c r="F18" s="11">
        <f>SUM(G18:G18:H18:I18)</f>
        <v>0</v>
      </c>
      <c r="G18" s="11"/>
      <c r="H18" s="11"/>
      <c r="I18" s="11"/>
      <c r="J18" s="12">
        <f t="shared" si="2"/>
        <v>0</v>
      </c>
    </row>
    <row r="19" spans="1:10" ht="18" customHeight="1" outlineLevel="1">
      <c r="A19" s="7" t="s">
        <v>20</v>
      </c>
      <c r="B19" s="11">
        <f>SUM(C19:E19)</f>
        <v>463.5</v>
      </c>
      <c r="C19" s="11">
        <v>399.8</v>
      </c>
      <c r="D19" s="11">
        <v>63.7</v>
      </c>
      <c r="E19" s="11"/>
      <c r="F19" s="11">
        <f>SUM(G19:G19:H19:I19)</f>
        <v>0</v>
      </c>
      <c r="G19" s="11">
        <v>0</v>
      </c>
      <c r="H19" s="11">
        <v>0</v>
      </c>
      <c r="I19" s="11"/>
      <c r="J19" s="12">
        <f t="shared" si="2"/>
        <v>0</v>
      </c>
    </row>
    <row r="20" spans="1:10" ht="21" customHeight="1" outlineLevel="1">
      <c r="A20" s="5" t="s">
        <v>47</v>
      </c>
      <c r="B20" s="11">
        <f>SUM(C20:C20:D20:E20)</f>
        <v>450</v>
      </c>
      <c r="C20" s="11"/>
      <c r="D20" s="11">
        <v>450</v>
      </c>
      <c r="E20" s="11"/>
      <c r="F20" s="11">
        <f>SUM(G20:G20:H20:I20)</f>
        <v>0</v>
      </c>
      <c r="G20" s="11">
        <v>0</v>
      </c>
      <c r="H20" s="11">
        <v>0</v>
      </c>
      <c r="I20" s="11"/>
      <c r="J20" s="12">
        <f t="shared" si="2"/>
        <v>0</v>
      </c>
    </row>
    <row r="21" spans="1:10" ht="41.25" outlineLevel="1">
      <c r="A21" s="2" t="s">
        <v>21</v>
      </c>
      <c r="B21" s="9">
        <f>SUM(B22:B26)</f>
        <v>9957.7</v>
      </c>
      <c r="C21" s="9">
        <f aca="true" t="shared" si="3" ref="C21:I21">SUM(C22:C26)</f>
        <v>8130</v>
      </c>
      <c r="D21" s="9">
        <f t="shared" si="3"/>
        <v>1627.7</v>
      </c>
      <c r="E21" s="9">
        <f t="shared" si="3"/>
        <v>200</v>
      </c>
      <c r="F21" s="9">
        <f t="shared" si="3"/>
        <v>2365.9</v>
      </c>
      <c r="G21" s="9">
        <f t="shared" si="3"/>
        <v>2365.9</v>
      </c>
      <c r="H21" s="9">
        <f t="shared" si="3"/>
        <v>0</v>
      </c>
      <c r="I21" s="9">
        <f t="shared" si="3"/>
        <v>0</v>
      </c>
      <c r="J21" s="13">
        <f>G21/B21*100</f>
        <v>23.759502696405796</v>
      </c>
    </row>
    <row r="22" spans="1:10" ht="27" outlineLevel="1">
      <c r="A22" s="7" t="s">
        <v>22</v>
      </c>
      <c r="B22" s="11">
        <v>5780</v>
      </c>
      <c r="C22" s="11">
        <v>5580</v>
      </c>
      <c r="D22" s="11">
        <v>0</v>
      </c>
      <c r="E22" s="11">
        <v>200</v>
      </c>
      <c r="F22" s="11">
        <f>SUM(G22:G22:H22:I22)</f>
        <v>1692.2</v>
      </c>
      <c r="G22" s="11">
        <v>1692.2</v>
      </c>
      <c r="H22" s="11"/>
      <c r="I22" s="11"/>
      <c r="J22" s="12">
        <f t="shared" si="2"/>
        <v>29.27681660899654</v>
      </c>
    </row>
    <row r="23" spans="1:10" ht="27" outlineLevel="1">
      <c r="A23" s="7" t="s">
        <v>35</v>
      </c>
      <c r="B23" s="11">
        <f>SUM(C23:C23:D23:E23)</f>
        <v>2000</v>
      </c>
      <c r="C23" s="11">
        <v>2000</v>
      </c>
      <c r="D23" s="11"/>
      <c r="E23" s="11"/>
      <c r="F23" s="11">
        <f>SUM(G23:G23:H23:I23)</f>
        <v>656.6</v>
      </c>
      <c r="G23" s="11">
        <v>656.6</v>
      </c>
      <c r="H23" s="11"/>
      <c r="I23" s="11"/>
      <c r="J23" s="12">
        <f t="shared" si="2"/>
        <v>32.830000000000005</v>
      </c>
    </row>
    <row r="24" spans="1:10" ht="28.5" customHeight="1" outlineLevel="1">
      <c r="A24" s="7" t="s">
        <v>23</v>
      </c>
      <c r="B24" s="11">
        <f>SUM(C24:C24:D24:E24)</f>
        <v>550</v>
      </c>
      <c r="C24" s="11">
        <v>550</v>
      </c>
      <c r="D24" s="11"/>
      <c r="E24" s="11"/>
      <c r="F24" s="11">
        <f>SUM(G24:G24:H24:I24)</f>
        <v>17.1</v>
      </c>
      <c r="G24" s="11">
        <v>17.1</v>
      </c>
      <c r="H24" s="11"/>
      <c r="I24" s="11"/>
      <c r="J24" s="12">
        <f t="shared" si="2"/>
        <v>3.1090909090909093</v>
      </c>
    </row>
    <row r="25" spans="1:10" ht="27">
      <c r="A25" s="7" t="s">
        <v>24</v>
      </c>
      <c r="B25" s="11">
        <f>SUM(C25:C25:D25:E25)</f>
        <v>1547.7</v>
      </c>
      <c r="C25" s="11"/>
      <c r="D25" s="11">
        <v>1547.7</v>
      </c>
      <c r="E25" s="11"/>
      <c r="F25" s="11">
        <f>SUM(G25:G25:H25:I25)</f>
        <v>0</v>
      </c>
      <c r="G25" s="11"/>
      <c r="H25" s="11"/>
      <c r="I25" s="11"/>
      <c r="J25" s="12">
        <f t="shared" si="2"/>
        <v>0</v>
      </c>
    </row>
    <row r="26" spans="1:10" ht="21.75" customHeight="1">
      <c r="A26" s="7" t="s">
        <v>48</v>
      </c>
      <c r="B26" s="11">
        <f>SUM(C26:C26:D26:E26)</f>
        <v>80</v>
      </c>
      <c r="C26" s="11"/>
      <c r="D26" s="11">
        <v>80</v>
      </c>
      <c r="E26" s="11"/>
      <c r="F26" s="11">
        <f>SUM(G26:G26:H26:I26)</f>
        <v>0</v>
      </c>
      <c r="G26" s="11"/>
      <c r="H26" s="11"/>
      <c r="I26" s="11"/>
      <c r="J26" s="12">
        <f t="shared" si="2"/>
        <v>0</v>
      </c>
    </row>
    <row r="27" spans="1:10" ht="41.25">
      <c r="A27" s="2" t="s">
        <v>25</v>
      </c>
      <c r="B27" s="9">
        <f>SUM(B28:B31)</f>
        <v>3370.8</v>
      </c>
      <c r="C27" s="9">
        <f>SUM(C28:C31)</f>
        <v>1928.1</v>
      </c>
      <c r="D27" s="9">
        <f>SUM(D28:D31)</f>
        <v>1400</v>
      </c>
      <c r="E27" s="9">
        <f>SUM(E28:E31)</f>
        <v>42.7</v>
      </c>
      <c r="F27" s="9">
        <f>SUM(F28:F31)</f>
        <v>66.4</v>
      </c>
      <c r="G27" s="9">
        <f>SUM(G28:G31)</f>
        <v>66.4</v>
      </c>
      <c r="H27" s="9">
        <f>SUM(H28:H31)</f>
        <v>0</v>
      </c>
      <c r="I27" s="9">
        <f>SUM(I28:I31)</f>
        <v>0</v>
      </c>
      <c r="J27" s="10">
        <f t="shared" si="2"/>
        <v>1.9698587872315179</v>
      </c>
    </row>
    <row r="28" spans="1:10" ht="15" outlineLevel="1">
      <c r="A28" s="8" t="s">
        <v>26</v>
      </c>
      <c r="B28" s="11">
        <f>SUM(C28:C28:D28:E28)</f>
        <v>60</v>
      </c>
      <c r="C28" s="11">
        <v>60</v>
      </c>
      <c r="D28" s="11"/>
      <c r="E28" s="11"/>
      <c r="F28" s="11">
        <f>SUM(G28:G28)</f>
        <v>8.8</v>
      </c>
      <c r="G28" s="11">
        <v>8.8</v>
      </c>
      <c r="H28" s="11"/>
      <c r="I28" s="11"/>
      <c r="J28" s="12">
        <f t="shared" si="2"/>
        <v>14.666666666666666</v>
      </c>
    </row>
    <row r="29" spans="1:10" ht="18.75" customHeight="1" outlineLevel="1">
      <c r="A29" s="8" t="s">
        <v>27</v>
      </c>
      <c r="B29" s="11">
        <f>SUM(C29:C29:D29:E29)</f>
        <v>1500</v>
      </c>
      <c r="C29" s="11">
        <v>1500</v>
      </c>
      <c r="D29" s="11"/>
      <c r="E29" s="11"/>
      <c r="F29" s="11">
        <f>SUM(G29:G29:H29:I29)</f>
        <v>57.6</v>
      </c>
      <c r="G29" s="11">
        <v>57.6</v>
      </c>
      <c r="H29" s="11"/>
      <c r="I29" s="11"/>
      <c r="J29" s="12">
        <f t="shared" si="2"/>
        <v>3.8400000000000003</v>
      </c>
    </row>
    <row r="30" spans="1:10" ht="27" outlineLevel="1">
      <c r="A30" s="8" t="s">
        <v>49</v>
      </c>
      <c r="B30" s="11">
        <f>SUM(C30:C30:D30:E30)</f>
        <v>410.8</v>
      </c>
      <c r="C30" s="11">
        <v>368.1</v>
      </c>
      <c r="D30" s="11"/>
      <c r="E30" s="11">
        <v>42.7</v>
      </c>
      <c r="F30" s="11">
        <f>SUM(G30:G30:H30:I30)</f>
        <v>0</v>
      </c>
      <c r="G30" s="11">
        <v>0</v>
      </c>
      <c r="H30" s="11"/>
      <c r="I30" s="11"/>
      <c r="J30" s="12">
        <f t="shared" si="2"/>
        <v>0</v>
      </c>
    </row>
    <row r="31" spans="1:10" ht="23.25" customHeight="1" outlineLevel="1">
      <c r="A31" s="7" t="s">
        <v>50</v>
      </c>
      <c r="B31" s="11">
        <f>SUM(C31:C31:D31:E31)</f>
        <v>1400</v>
      </c>
      <c r="C31" s="11"/>
      <c r="D31" s="11">
        <v>1400</v>
      </c>
      <c r="E31" s="11"/>
      <c r="F31" s="11">
        <f>SUM(G31:G31:H31:I31)</f>
        <v>0</v>
      </c>
      <c r="G31" s="11"/>
      <c r="H31" s="11"/>
      <c r="I31" s="11"/>
      <c r="J31" s="12">
        <f t="shared" si="2"/>
        <v>0</v>
      </c>
    </row>
    <row r="32" spans="1:10" ht="27" outlineLevel="1">
      <c r="A32" s="2" t="s">
        <v>28</v>
      </c>
      <c r="B32" s="9">
        <f>SUM(B33:B34)</f>
        <v>7201.5</v>
      </c>
      <c r="C32" s="9">
        <f aca="true" t="shared" si="4" ref="C32:J32">SUM(C33:C34)</f>
        <v>700</v>
      </c>
      <c r="D32" s="9">
        <f t="shared" si="4"/>
        <v>6501.5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13">
        <f t="shared" si="4"/>
        <v>0</v>
      </c>
    </row>
    <row r="33" spans="1:10" ht="23.25" customHeight="1" outlineLevel="1">
      <c r="A33" s="8" t="s">
        <v>29</v>
      </c>
      <c r="B33" s="11">
        <f>C33</f>
        <v>500</v>
      </c>
      <c r="C33" s="11">
        <v>500</v>
      </c>
      <c r="D33" s="11"/>
      <c r="E33" s="11"/>
      <c r="F33" s="11">
        <f>G33</f>
        <v>0</v>
      </c>
      <c r="G33" s="11">
        <v>0</v>
      </c>
      <c r="H33" s="11"/>
      <c r="I33" s="11"/>
      <c r="J33" s="12">
        <f t="shared" si="2"/>
        <v>0</v>
      </c>
    </row>
    <row r="34" spans="1:10" ht="24" customHeight="1" outlineLevel="1">
      <c r="A34" s="8" t="s">
        <v>51</v>
      </c>
      <c r="B34" s="11">
        <f>SUM(C34:E34)</f>
        <v>6701.5</v>
      </c>
      <c r="C34" s="11">
        <v>200</v>
      </c>
      <c r="D34" s="11">
        <v>6501.5</v>
      </c>
      <c r="E34" s="11"/>
      <c r="F34" s="11">
        <f>G34</f>
        <v>0</v>
      </c>
      <c r="G34" s="11">
        <v>0</v>
      </c>
      <c r="H34" s="11"/>
      <c r="I34" s="11"/>
      <c r="J34" s="12">
        <f t="shared" si="2"/>
        <v>0</v>
      </c>
    </row>
    <row r="35" spans="1:10" ht="27" customHeight="1">
      <c r="A35" s="2" t="s">
        <v>30</v>
      </c>
      <c r="B35" s="9">
        <f>SUM(B36:B41)</f>
        <v>15714.8</v>
      </c>
      <c r="C35" s="9">
        <f>SUM(C36:C41)</f>
        <v>13153.2</v>
      </c>
      <c r="D35" s="9">
        <f>SUM(D36:D41)</f>
        <v>2561.6000000000004</v>
      </c>
      <c r="E35" s="9">
        <f>SUM(E36:E41)</f>
        <v>0</v>
      </c>
      <c r="F35" s="9">
        <f>SUM(F36:F41)</f>
        <v>529.6</v>
      </c>
      <c r="G35" s="9">
        <f>SUM(G36:G41)</f>
        <v>529.6</v>
      </c>
      <c r="H35" s="9">
        <f>SUM(H36:H41)</f>
        <v>0</v>
      </c>
      <c r="I35" s="9">
        <f>SUM(I36:I41)</f>
        <v>0</v>
      </c>
      <c r="J35" s="13">
        <f t="shared" si="2"/>
        <v>3.3700715249319115</v>
      </c>
    </row>
    <row r="36" spans="1:10" ht="18" customHeight="1" outlineLevel="1">
      <c r="A36" s="7" t="s">
        <v>31</v>
      </c>
      <c r="B36" s="11">
        <f>SUM(C36:C36:D36:E36)</f>
        <v>7450</v>
      </c>
      <c r="C36" s="11">
        <v>7450</v>
      </c>
      <c r="D36" s="11"/>
      <c r="E36" s="11"/>
      <c r="F36" s="11">
        <f>SUM(G36:G36:H36:I36)</f>
        <v>412.8</v>
      </c>
      <c r="G36" s="11">
        <v>412.8</v>
      </c>
      <c r="H36" s="11"/>
      <c r="I36" s="11"/>
      <c r="J36" s="12">
        <f t="shared" si="2"/>
        <v>5.540939597315436</v>
      </c>
    </row>
    <row r="37" spans="1:10" ht="18" customHeight="1" outlineLevel="1">
      <c r="A37" s="7" t="s">
        <v>52</v>
      </c>
      <c r="B37" s="11">
        <f>SUM(C37:C37:D37:E37)</f>
        <v>300</v>
      </c>
      <c r="C37" s="11">
        <v>300</v>
      </c>
      <c r="D37" s="11"/>
      <c r="E37" s="11"/>
      <c r="F37" s="11">
        <f>SUM(G37:G37:H37:I37)</f>
        <v>116.8</v>
      </c>
      <c r="G37" s="11">
        <v>116.8</v>
      </c>
      <c r="H37" s="11"/>
      <c r="I37" s="11"/>
      <c r="J37" s="12">
        <f t="shared" si="2"/>
        <v>38.93333333333333</v>
      </c>
    </row>
    <row r="38" spans="1:10" ht="23.25" customHeight="1" outlineLevel="1">
      <c r="A38" s="7" t="s">
        <v>53</v>
      </c>
      <c r="B38" s="11">
        <f>SUM(C38:C38:D38:E38)</f>
        <v>1000</v>
      </c>
      <c r="C38" s="11">
        <v>1000</v>
      </c>
      <c r="D38" s="11"/>
      <c r="E38" s="11"/>
      <c r="F38" s="11">
        <f>SUM(G38:G38:H38:I38)</f>
        <v>0</v>
      </c>
      <c r="G38" s="11"/>
      <c r="H38" s="11"/>
      <c r="I38" s="11"/>
      <c r="J38" s="12">
        <f t="shared" si="2"/>
        <v>0</v>
      </c>
    </row>
    <row r="39" spans="1:10" ht="27" outlineLevel="1">
      <c r="A39" s="7" t="s">
        <v>32</v>
      </c>
      <c r="B39" s="11">
        <f>SUM(C39:E39)</f>
        <v>3806.3999999999996</v>
      </c>
      <c r="C39" s="11">
        <v>2403.2</v>
      </c>
      <c r="D39" s="11">
        <v>1403.2</v>
      </c>
      <c r="E39" s="11"/>
      <c r="F39" s="11">
        <f>SUM(G39:G39:H39:I39)</f>
        <v>0</v>
      </c>
      <c r="G39" s="11">
        <v>0</v>
      </c>
      <c r="H39" s="11"/>
      <c r="I39" s="11"/>
      <c r="J39" s="12">
        <f t="shared" si="2"/>
        <v>0</v>
      </c>
    </row>
    <row r="40" spans="1:10" ht="27" outlineLevel="1">
      <c r="A40" s="7" t="s">
        <v>33</v>
      </c>
      <c r="B40" s="11">
        <f>SUM(C40:E40)</f>
        <v>2158.4</v>
      </c>
      <c r="C40" s="11">
        <v>1000</v>
      </c>
      <c r="D40" s="11">
        <v>1158.4</v>
      </c>
      <c r="E40" s="11"/>
      <c r="F40" s="11">
        <f>SUM(G40:G40:H40:I40)</f>
        <v>0</v>
      </c>
      <c r="G40" s="11">
        <v>0</v>
      </c>
      <c r="H40" s="11">
        <v>0</v>
      </c>
      <c r="I40" s="11"/>
      <c r="J40" s="12">
        <f t="shared" si="2"/>
        <v>0</v>
      </c>
    </row>
    <row r="41" spans="1:10" ht="42.75" customHeight="1" outlineLevel="1">
      <c r="A41" s="7" t="s">
        <v>34</v>
      </c>
      <c r="B41" s="11">
        <f>SUM(C41:E41)</f>
        <v>1000</v>
      </c>
      <c r="C41" s="11">
        <v>1000</v>
      </c>
      <c r="D41" s="11"/>
      <c r="E41" s="11"/>
      <c r="F41" s="11">
        <f>SUM(G41:G41:H41:I41)</f>
        <v>0</v>
      </c>
      <c r="G41" s="11">
        <v>0</v>
      </c>
      <c r="H41" s="11">
        <v>0</v>
      </c>
      <c r="I41" s="11"/>
      <c r="J41" s="12">
        <f t="shared" si="2"/>
        <v>0</v>
      </c>
    </row>
    <row r="42" spans="1:10" ht="33" customHeight="1" outlineLevel="1">
      <c r="A42" s="38" t="s">
        <v>55</v>
      </c>
      <c r="B42" s="9">
        <f>SUM(C43:E46)</f>
        <v>4173.400000000001</v>
      </c>
      <c r="C42" s="9">
        <f>SUM(C43:C46)</f>
        <v>2791</v>
      </c>
      <c r="D42" s="9">
        <f aca="true" t="shared" si="5" ref="D42:I42">SUM(D43:D46)</f>
        <v>1382.4</v>
      </c>
      <c r="E42" s="9">
        <f t="shared" si="5"/>
        <v>0</v>
      </c>
      <c r="F42" s="9">
        <f t="shared" si="5"/>
        <v>354.40000000000003</v>
      </c>
      <c r="G42" s="9">
        <f t="shared" si="5"/>
        <v>354.40000000000003</v>
      </c>
      <c r="H42" s="9">
        <f t="shared" si="5"/>
        <v>0</v>
      </c>
      <c r="I42" s="9">
        <f t="shared" si="5"/>
        <v>0</v>
      </c>
      <c r="J42" s="13">
        <f>F42/B42*100</f>
        <v>8.491877126563473</v>
      </c>
    </row>
    <row r="43" spans="1:10" ht="27" customHeight="1" outlineLevel="1">
      <c r="A43" s="39" t="s">
        <v>54</v>
      </c>
      <c r="B43" s="11">
        <f>SUM(C43:E43)</f>
        <v>1419.6000000000001</v>
      </c>
      <c r="C43" s="11">
        <v>37.2</v>
      </c>
      <c r="D43" s="11">
        <v>1382.4</v>
      </c>
      <c r="E43" s="11"/>
      <c r="F43" s="11">
        <f>SUM(G43:I43)</f>
        <v>0</v>
      </c>
      <c r="G43" s="11"/>
      <c r="H43" s="11"/>
      <c r="I43" s="11"/>
      <c r="J43" s="12"/>
    </row>
    <row r="44" spans="1:10" ht="15.75" customHeight="1" outlineLevel="1">
      <c r="A44" s="39" t="s">
        <v>13</v>
      </c>
      <c r="B44" s="11">
        <f>SUM(C44:E44)</f>
        <v>819</v>
      </c>
      <c r="C44" s="11">
        <v>819</v>
      </c>
      <c r="D44" s="11"/>
      <c r="E44" s="11"/>
      <c r="F44" s="11">
        <f>SUM(G44:I44)</f>
        <v>48.1</v>
      </c>
      <c r="G44" s="11">
        <v>48.1</v>
      </c>
      <c r="H44" s="11"/>
      <c r="I44" s="11"/>
      <c r="J44" s="12"/>
    </row>
    <row r="45" spans="1:10" ht="21" customHeight="1" outlineLevel="1">
      <c r="A45" s="39" t="s">
        <v>14</v>
      </c>
      <c r="B45" s="11">
        <f>SUM(C45:E45)</f>
        <v>1334.8</v>
      </c>
      <c r="C45" s="11">
        <v>1334.8</v>
      </c>
      <c r="D45" s="11"/>
      <c r="E45" s="11"/>
      <c r="F45" s="11">
        <f>SUM(G45:I45)</f>
        <v>306.3</v>
      </c>
      <c r="G45" s="11">
        <v>306.3</v>
      </c>
      <c r="H45" s="11"/>
      <c r="I45" s="11"/>
      <c r="J45" s="12"/>
    </row>
    <row r="46" spans="1:10" ht="29.25" customHeight="1" outlineLevel="1">
      <c r="A46" s="39" t="s">
        <v>19</v>
      </c>
      <c r="B46" s="11">
        <f>SUM(C46:E46)</f>
        <v>600</v>
      </c>
      <c r="C46" s="11">
        <v>600</v>
      </c>
      <c r="D46" s="11"/>
      <c r="E46" s="11"/>
      <c r="F46" s="11">
        <f>SUM(G46:I46)</f>
        <v>0</v>
      </c>
      <c r="G46" s="11"/>
      <c r="H46" s="11"/>
      <c r="I46" s="11"/>
      <c r="J46" s="12"/>
    </row>
    <row r="47" spans="1:10" ht="36" customHeight="1" outlineLevel="1">
      <c r="A47" s="38" t="s">
        <v>56</v>
      </c>
      <c r="B47" s="9">
        <f>SUM(C47:E47)</f>
        <v>1000</v>
      </c>
      <c r="C47" s="9">
        <f>SUM(C48:C50)</f>
        <v>1000</v>
      </c>
      <c r="D47" s="9">
        <f>SUM(D48:D50)</f>
        <v>0</v>
      </c>
      <c r="E47" s="9">
        <f>SUM(E48:E50)</f>
        <v>0</v>
      </c>
      <c r="F47" s="9">
        <f>SUM(F48:F50)</f>
        <v>0</v>
      </c>
      <c r="G47" s="9">
        <f>SUM(G48:G50)</f>
        <v>0</v>
      </c>
      <c r="H47" s="9">
        <f>SUM(H48:H50)</f>
        <v>0</v>
      </c>
      <c r="I47" s="9">
        <f>SUM(I48:I50)</f>
        <v>0</v>
      </c>
      <c r="J47" s="13">
        <f>F47/B47*100</f>
        <v>0</v>
      </c>
    </row>
    <row r="48" spans="1:10" ht="30.75" customHeight="1" outlineLevel="1">
      <c r="A48" s="7" t="s">
        <v>57</v>
      </c>
      <c r="B48" s="11">
        <f>SUM(C48:E48)</f>
        <v>500</v>
      </c>
      <c r="C48" s="11">
        <v>500</v>
      </c>
      <c r="D48" s="11"/>
      <c r="E48" s="11"/>
      <c r="F48" s="11">
        <f>SUM(G48:I48)</f>
        <v>0</v>
      </c>
      <c r="G48" s="11"/>
      <c r="H48" s="11"/>
      <c r="I48" s="11"/>
      <c r="J48" s="12"/>
    </row>
    <row r="49" spans="1:10" ht="30.75" customHeight="1" outlineLevel="1">
      <c r="A49" s="7" t="s">
        <v>58</v>
      </c>
      <c r="B49" s="11">
        <f>SUM(C49:E49)</f>
        <v>500</v>
      </c>
      <c r="C49" s="11">
        <v>500</v>
      </c>
      <c r="D49" s="11"/>
      <c r="E49" s="11"/>
      <c r="F49" s="11">
        <f>SUM(G49:I49)</f>
        <v>0</v>
      </c>
      <c r="G49" s="11"/>
      <c r="H49" s="11"/>
      <c r="I49" s="11"/>
      <c r="J49" s="12"/>
    </row>
    <row r="50" spans="2:9" ht="31.5" customHeight="1" outlineLevel="1">
      <c r="B50" s="4"/>
      <c r="C50" s="4"/>
      <c r="D50" s="4"/>
      <c r="E50" s="4"/>
      <c r="F50" s="4"/>
      <c r="G50" s="4"/>
      <c r="H50" s="37"/>
      <c r="I50" s="4"/>
    </row>
    <row r="51" spans="2:9" ht="21.75" customHeight="1" outlineLevel="1">
      <c r="B51" s="19" t="s">
        <v>37</v>
      </c>
      <c r="C51" s="19"/>
      <c r="D51" s="19"/>
      <c r="E51" s="19" t="s">
        <v>38</v>
      </c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  <row r="72" spans="2:9" ht="13.5">
      <c r="B72" s="4"/>
      <c r="C72" s="4"/>
      <c r="D72" s="4"/>
      <c r="E72" s="4"/>
      <c r="F72" s="4"/>
      <c r="G72" s="4"/>
      <c r="H72" s="4"/>
      <c r="I72" s="4"/>
    </row>
    <row r="73" spans="2:9" ht="13.5">
      <c r="B73" s="4"/>
      <c r="C73" s="4"/>
      <c r="D73" s="4"/>
      <c r="E73" s="4"/>
      <c r="F73" s="4"/>
      <c r="G73" s="4"/>
      <c r="H73" s="4"/>
      <c r="I73" s="4"/>
    </row>
    <row r="74" spans="2:9" ht="13.5">
      <c r="B74" s="4"/>
      <c r="C74" s="4"/>
      <c r="D74" s="4"/>
      <c r="E74" s="4"/>
      <c r="F74" s="4"/>
      <c r="G74" s="4"/>
      <c r="H74" s="4"/>
      <c r="I74" s="4"/>
    </row>
    <row r="75" ht="13.5">
      <c r="H75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2018-07-28T07:29:39Z</dcterms:modified>
  <cp:category/>
  <cp:version/>
  <cp:contentType/>
  <cp:contentStatus/>
</cp:coreProperties>
</file>