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2024\На сайт\"/>
    </mc:Choice>
  </mc:AlternateContent>
  <bookViews>
    <workbookView xWindow="360" yWindow="276" windowWidth="14940" windowHeight="9156" activeTab="1"/>
  </bookViews>
  <sheets>
    <sheet name="Поступления" sheetId="1" r:id="rId1"/>
    <sheet name="Выбытия" sheetId="2" r:id="rId2"/>
    <sheet name="Поступления и выбытия ист-в" sheetId="3" r:id="rId3"/>
  </sheets>
  <definedNames>
    <definedName name="APPT" localSheetId="1">Выбытия!$A$21</definedName>
    <definedName name="APPT" localSheetId="0">Поступления!$A$24</definedName>
    <definedName name="APPT" localSheetId="2">'Поступления и выбытия ист-в'!$A$25</definedName>
    <definedName name="FIO" localSheetId="1">Выбытия!$E$21</definedName>
    <definedName name="LAST_CELL" localSheetId="1">Выбытия!$G$90</definedName>
    <definedName name="LAST_CELL" localSheetId="0">Поступления!$F$75</definedName>
    <definedName name="LAST_CELL" localSheetId="2">'Поступления и выбытия ист-в'!$F$30</definedName>
    <definedName name="SIGN" localSheetId="1">Выбытия!$A$20:$E$22</definedName>
    <definedName name="SIGN" localSheetId="0">Поступления!$A$23:$D$25</definedName>
    <definedName name="SIGN" localSheetId="2">'Поступления и выбытия ист-в'!$A$25:$D$26</definedName>
  </definedNames>
  <calcPr calcId="162913"/>
</workbook>
</file>

<file path=xl/calcChain.xml><?xml version="1.0" encoding="utf-8"?>
<calcChain xmlns="http://schemas.openxmlformats.org/spreadsheetml/2006/main">
  <c r="G13" i="2" l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2" i="3"/>
  <c r="F14" i="3"/>
  <c r="F16" i="3"/>
  <c r="F18" i="3"/>
  <c r="F19" i="3"/>
  <c r="F20" i="3"/>
  <c r="F21" i="3"/>
  <c r="F22" i="3"/>
  <c r="F23" i="3"/>
  <c r="F24" i="3"/>
  <c r="F25" i="3"/>
</calcChain>
</file>

<file path=xl/sharedStrings.xml><?xml version="1.0" encoding="utf-8"?>
<sst xmlns="http://schemas.openxmlformats.org/spreadsheetml/2006/main" count="638" uniqueCount="280">
  <si>
    <t>ОТЧЕТ ПО ПОСТУПЛЕНИЯМ И ВЫБЫТИЯМ</t>
  </si>
  <si>
    <t>КОДЫ</t>
  </si>
  <si>
    <t xml:space="preserve">  Форма по ОКУД</t>
  </si>
  <si>
    <t>0503151</t>
  </si>
  <si>
    <t xml:space="preserve">                   Дата</t>
  </si>
  <si>
    <t>на 01.02.2024 г.</t>
  </si>
  <si>
    <t>01.02.2024</t>
  </si>
  <si>
    <t>Наименование органа, организующего кассовое обслуживание исполнения бюджета:</t>
  </si>
  <si>
    <t xml:space="preserve">             по ОКПО</t>
  </si>
  <si>
    <t>Глава по БК</t>
  </si>
  <si>
    <t>Наименование бюджета (публично-правового образования):</t>
  </si>
  <si>
    <t>по ОКТМО</t>
  </si>
  <si>
    <t>Периодичность: месячная</t>
  </si>
  <si>
    <t xml:space="preserve">             по ОКЕИ</t>
  </si>
  <si>
    <t>383</t>
  </si>
  <si>
    <t>Комитет финансов Гатчинского муниципального района</t>
  </si>
  <si>
    <t>70633379</t>
  </si>
  <si>
    <t>019</t>
  </si>
  <si>
    <t>41618000</t>
  </si>
  <si>
    <t>Бюджет МО "Сусанинское сельское поселение"</t>
  </si>
  <si>
    <t>Единица измерения: руб.</t>
  </si>
  <si>
    <t xml:space="preserve">                                 1. Поступления</t>
  </si>
  <si>
    <t xml:space="preserve"> Наименование показателя</t>
  </si>
  <si>
    <t>Код строки</t>
  </si>
  <si>
    <t>Код дохода по бюджетной классификации</t>
  </si>
  <si>
    <t>Бюджетная деятельность</t>
  </si>
  <si>
    <t>Средства во временном распоряжении</t>
  </si>
  <si>
    <t>Итого</t>
  </si>
  <si>
    <t>4</t>
  </si>
  <si>
    <t>5</t>
  </si>
  <si>
    <t>6</t>
  </si>
  <si>
    <t>Поступления по доходам - всего</t>
  </si>
  <si>
    <t>010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</si>
  <si>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</si>
  <si>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</si>
  <si>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</si>
  <si>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</si>
  <si>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</si>
  <si>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</si>
  <si>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</si>
  <si>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</si>
  <si>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</si>
  <si>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</si>
  <si>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</si>
  <si>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</si>
  <si>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</si>
  <si>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</si>
  <si>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</si>
  <si>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</si>
  <si>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компании)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</si>
  <si>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</si>
  <si>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</si>
  <si>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</si>
  <si>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</si>
  <si>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</si>
  <si>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</si>
  <si>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</si>
  <si>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</si>
  <si>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</si>
  <si>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</si>
  <si>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</si>
  <si>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</si>
  <si>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</si>
  <si>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</si>
  <si>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</si>
  <si>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</si>
  <si>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</si>
  <si>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</si>
  <si>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</si>
  <si>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</si>
  <si>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</si>
  <si>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</si>
  <si>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</si>
  <si>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</si>
  <si>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</si>
  <si>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</si>
  <si>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</si>
  <si>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</si>
  <si>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</si>
  <si>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</si>
  <si>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</si>
  <si>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</si>
  <si>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</si>
  <si>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</si>
  <si>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</si>
  <si>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</si>
  <si>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</si>
  <si>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</si>
  <si>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</si>
  <si>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</si>
  <si>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</si>
  <si>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</si>
  <si>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</si>
  <si>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</si>
  <si>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</si>
  <si>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615 11105030000000120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</si>
  <si>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</si>
  <si>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615 11105035100000120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</si>
  <si>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</si>
  <si>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615 11105070000000120</t>
  </si>
  <si>
    <t>Доходы от сдачи в аренду имущества, составляющего казну сельских поселений (за исключением земельных участков)</t>
  </si>
  <si>
    <t>615 11105075100000120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</si>
  <si>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</si>
  <si>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</si>
  <si>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</si>
  <si>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</si>
  <si>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</si>
  <si>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615 11109045100000120</t>
  </si>
  <si>
    <t>ДОХОДЫ ОТ ОКАЗАНИЯ ПЛАТНЫХ УСЛУГ И КОМПЕНСАЦИИ ЗАТРАТ ГОСУДАРСТВА</t>
  </si>
  <si>
    <t>615 11300000000000000</t>
  </si>
  <si>
    <t>Доходы от оказания платных услуг (работ)</t>
  </si>
  <si>
    <t>615 11301000000000130</t>
  </si>
  <si>
    <t>Прочие доходы от оказания платных услуг (работ)</t>
  </si>
  <si>
    <t>615 11301990000000130</t>
  </si>
  <si>
    <t>Прочие доходы от оказания платных услуг (работ) получателями средств бюджетов сельских поселений</t>
  </si>
  <si>
    <t>615 11301995100000130</t>
  </si>
  <si>
    <t>БЕЗВОЗМЕЗДНЫЕ ПОСТУПЛЕНИЯ</t>
  </si>
  <si>
    <t>615 20000000000000000</t>
  </si>
  <si>
    <t>БЕЗВОЗМЕЗДНЫЕ ПОСТУПЛЕНИЯ ОТ ДРУГИХ БЮДЖЕТОВ БЮДЖЕТНОЙ СИСТЕМЫ РОССИЙСКОЙ ФЕДЕРАЦИИ</t>
  </si>
  <si>
    <t>615 20200000000000000</t>
  </si>
  <si>
    <t>Дотации бюджетам бюджетной системы Российской Федерации</t>
  </si>
  <si>
    <t>615 20210000000000150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</si>
  <si>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</si>
  <si>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615 20216001000000150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</si>
  <si>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</si>
  <si>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615 20216001100000150</t>
  </si>
  <si>
    <t>Субсидии бюджетам бюджетной системы Российской Федерации (межбюджетные субсидии)</t>
  </si>
  <si>
    <t>615 20220000000000150</t>
  </si>
  <si>
    <t>Прочие субсидии</t>
  </si>
  <si>
    <t>615 20229999000000150</t>
  </si>
  <si>
    <t>Прочие субсидии бюджетам сельских поселений</t>
  </si>
  <si>
    <t>615 20229999100000150</t>
  </si>
  <si>
    <t>Субвенции бюджетам бюджетной системы Российской Федерации</t>
  </si>
  <si>
    <t>615 20230000000000150</t>
  </si>
  <si>
    <t>Субвенции местным бюджетам на выполнение передаваемых полномочий субъектов Российской Федерации</t>
  </si>
  <si>
    <t>615 20230024000000150</t>
  </si>
  <si>
    <t>Субвенции бюджетам сельских поселений на выполнение передаваемых полномочий субъектов Российской Федерации</t>
  </si>
  <si>
    <t>615 20230024100000150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</si>
  <si>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</si>
  <si>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615 20235118000000150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</si>
  <si>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</si>
  <si>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615 20235118100000150</t>
  </si>
  <si>
    <t xml:space="preserve">                          2. Выбытия</t>
  </si>
  <si>
    <t>Форма 0503151  с.2</t>
  </si>
  <si>
    <t>Код расхода по бюджетной классификации</t>
  </si>
  <si>
    <t>Выбытия на расходы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</si>
  <si>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</si>
  <si>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</si>
  <si>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</si>
  <si>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</si>
  <si>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</si>
  <si>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</si>
  <si>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</si>
  <si>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</si>
  <si>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</si>
  <si>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</si>
  <si>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</si>
  <si>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</si>
  <si>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</si>
  <si>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</si>
  <si>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</si>
  <si>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</si>
  <si>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</si>
  <si>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</si>
  <si>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</si>
  <si>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</si>
  <si>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</si>
  <si>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</si>
  <si>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</si>
  <si>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</si>
  <si>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</si>
  <si>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</si>
  <si>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</si>
  <si>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</si>
  <si>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</si>
  <si>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</si>
  <si>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</si>
  <si>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</si>
  <si>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</si>
  <si>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</si>
  <si>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</si>
  <si>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</si>
  <si>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</si>
  <si>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</si>
  <si>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</si>
  <si>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</si>
  <si>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</si>
  <si>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</si>
  <si>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</si>
  <si>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</si>
  <si>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</si>
  <si>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</si>
  <si>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</si>
  <si>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</si>
  <si>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</si>
  <si>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</si>
  <si>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</si>
  <si>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</si>
  <si>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</si>
  <si>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</si>
  <si>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</si>
  <si>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</si>
  <si>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</si>
  <si>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</si>
  <si>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</si>
  <si>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</si>
  <si>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</si>
  <si>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</si>
  <si>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</si>
  <si>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</si>
  <si>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</si>
  <si>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</si>
  <si>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</si>
  <si>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</si>
  <si>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</si>
  <si>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</si>
  <si>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</si>
  <si>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</si>
  <si>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</si>
  <si>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</si>
  <si>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</si>
  <si>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</si>
  <si>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</si>
  <si>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</si>
  <si>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</si>
  <si>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</si>
  <si>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</si>
  <si>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</si>
  <si>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</si>
  <si>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</si>
  <si>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</si>
  <si>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</si>
  <si>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</si>
  <si>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</si>
  <si>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</si>
  <si>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</si>
  <si>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</si>
  <si>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</si>
  <si>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</si>
  <si>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</si>
  <si>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</si>
  <si>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</si>
  <si>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</si>
  <si>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</si>
  <si>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</si>
  <si>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</si>
  <si>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</si>
  <si>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</si>
  <si>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</si>
  <si>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</si>
  <si>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кассового обслуживания (дефицит / профицит)</t>
  </si>
  <si>
    <t>450</t>
  </si>
  <si>
    <t xml:space="preserve">             Форма 0503151  с.3</t>
  </si>
  <si>
    <t xml:space="preserve">                    3. Поступления и выбытия источников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</si>
  <si>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</si>
  <si>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- всего</t>
  </si>
  <si>
    <t>500</t>
  </si>
  <si>
    <t>в том числе</t>
  </si>
  <si>
    <t>Источники внутреннего финансирования</t>
  </si>
  <si>
    <t>520</t>
  </si>
  <si>
    <t>из них:</t>
  </si>
  <si>
    <t>Источники внешнего финансирования</t>
  </si>
  <si>
    <t>620</t>
  </si>
  <si>
    <t>Изменение остатков средств (стр. 710 + стр. 720)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</si>
  <si>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</si>
  <si>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</si>
  <si>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</si>
  <si>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</si>
  <si>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00001050201100000510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</si>
  <si>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</si>
  <si>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</si>
  <si>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</si>
  <si>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00001050201100000610</t>
  </si>
  <si>
    <t>Изменение остатков по внутренним расчетам (стр. 825 + стр. 826)</t>
  </si>
  <si>
    <t>800</t>
  </si>
  <si>
    <t>увеличение остатков по внутренним расчетам (030800000, 030900000)</t>
  </si>
  <si>
    <t>825</t>
  </si>
  <si>
    <t>уменьшение остатков по внутренним расчетам (021100000, 021200000)</t>
  </si>
  <si>
    <t>826</t>
  </si>
  <si>
    <t>"________"    _______________  20___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</si>
</sst>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172" fontId="1" fillId="0" borderId="3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1" fillId="0" borderId="5" xfId="0" applyNumberFormat="1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 wrapText="1"/>
    </xf>
    <xf numFmtId="49" fontId="1" fillId="0" borderId="3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/>
    <xf numFmtId="49" fontId="1" fillId="0" borderId="5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vertical="center"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49" fontId="4" fillId="0" borderId="27" xfId="0" applyNumberFormat="1" applyFont="1" applyBorder="1" applyAlignment="1" applyProtection="1">
      <alignment horizontal="center" vertical="center"/>
    </xf>
    <xf numFmtId="4" fontId="4" fillId="0" borderId="28" xfId="0" applyNumberFormat="1" applyFont="1" applyBorder="1" applyAlignment="1" applyProtection="1">
      <alignment horizontal="right" vertical="center"/>
    </xf>
    <xf numFmtId="4" fontId="4" fillId="0" borderId="26" xfId="0" applyNumberFormat="1" applyFont="1" applyBorder="1" applyAlignment="1" applyProtection="1">
      <alignment horizontal="right" vertical="center"/>
    </xf>
    <xf numFmtId="49" fontId="1" fillId="0" borderId="26" xfId="0" applyNumberFormat="1" applyFont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/>
    </xf>
    <xf numFmtId="4" fontId="1" fillId="0" borderId="26" xfId="0" applyNumberFormat="1" applyFont="1" applyBorder="1" applyAlignment="1" applyProtection="1">
      <alignment horizontal="right" vertical="center"/>
    </xf>
    <xf numFmtId="173" fontId="1" fillId="0" borderId="26" xfId="0" applyNumberFormat="1" applyFont="1" applyBorder="1" applyAlignment="1" applyProtection="1">
      <alignment horizontal="left" vertical="center" wrapText="1"/>
    </xf>
    <xf numFmtId="49" fontId="1" fillId="0" borderId="17" xfId="0" applyNumberFormat="1" applyFont="1" applyBorder="1" applyAlignment="1" applyProtection="1">
      <alignment vertical="center"/>
    </xf>
    <xf numFmtId="49" fontId="1" fillId="0" borderId="22" xfId="0" applyNumberFormat="1" applyFont="1" applyBorder="1" applyAlignment="1" applyProtection="1">
      <alignment vertical="center"/>
    </xf>
    <xf numFmtId="0" fontId="1" fillId="0" borderId="29" xfId="0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" fontId="4" fillId="0" borderId="30" xfId="0" applyNumberFormat="1" applyFont="1" applyBorder="1" applyAlignment="1" applyProtection="1">
      <alignment horizontal="right" vertical="center"/>
    </xf>
    <xf numFmtId="4" fontId="1" fillId="0" borderId="28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49" fontId="4" fillId="0" borderId="28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/>
    </xf>
    <xf numFmtId="49" fontId="1" fillId="0" borderId="28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/>
  </sheetViews>
  <sheetFormatPr defaultRowHeight="12.75" customHeight="1" x14ac:dyDescent="0.25"/>
  <cols>
    <col min="1" max="1" width="45.5546875" customWidth="1"/>
    <col min="2" max="2" width="6.109375" customWidth="1"/>
    <col min="3" max="3" width="40.6640625" customWidth="1"/>
    <col min="4" max="4" width="20" customWidth="1"/>
    <col min="5" max="6" width="18.6640625" customWidth="1"/>
  </cols>
  <sheetData>
    <row r="1" spans="1:6" ht="13.2" x14ac:dyDescent="0.25">
      <c r="A1" s="1"/>
      <c r="B1" s="1"/>
      <c r="C1" s="1"/>
      <c r="D1" s="1"/>
      <c r="E1" s="1"/>
      <c r="F1" s="1"/>
    </row>
    <row r="2" spans="1:6" ht="16.95" customHeight="1" x14ac:dyDescent="0.25">
      <c r="A2" s="51" t="s">
        <v>0</v>
      </c>
      <c r="B2" s="51"/>
      <c r="C2" s="51"/>
      <c r="D2" s="51"/>
      <c r="E2" s="2"/>
      <c r="F2" s="3"/>
    </row>
    <row r="3" spans="1:6" ht="13.8" x14ac:dyDescent="0.25">
      <c r="A3" s="51"/>
      <c r="B3" s="51"/>
      <c r="C3" s="51"/>
      <c r="D3" s="51"/>
      <c r="E3" s="4"/>
      <c r="F3" s="5" t="s">
        <v>1</v>
      </c>
    </row>
    <row r="4" spans="1:6" ht="13.2" x14ac:dyDescent="0.25">
      <c r="A4" s="6"/>
      <c r="B4" s="6"/>
      <c r="C4" s="6"/>
      <c r="D4" s="1"/>
      <c r="E4" s="7" t="s">
        <v>2</v>
      </c>
      <c r="F4" s="8" t="s">
        <v>3</v>
      </c>
    </row>
    <row r="5" spans="1:6" ht="13.2" x14ac:dyDescent="0.25">
      <c r="A5" s="52" t="s">
        <v>5</v>
      </c>
      <c r="B5" s="52"/>
      <c r="C5" s="52"/>
      <c r="D5" s="52"/>
      <c r="E5" s="4" t="s">
        <v>4</v>
      </c>
      <c r="F5" s="10" t="s">
        <v>6</v>
      </c>
    </row>
    <row r="6" spans="1:6" ht="21" x14ac:dyDescent="0.25">
      <c r="A6" s="11" t="s">
        <v>7</v>
      </c>
      <c r="B6" s="54" t="s">
        <v>15</v>
      </c>
      <c r="C6" s="54"/>
      <c r="D6" s="54"/>
      <c r="E6" s="4" t="s">
        <v>8</v>
      </c>
      <c r="F6" s="12" t="s">
        <v>16</v>
      </c>
    </row>
    <row r="7" spans="1:6" ht="13.2" x14ac:dyDescent="0.25">
      <c r="A7" s="11"/>
      <c r="B7" s="13"/>
      <c r="C7" s="13"/>
      <c r="D7" s="13"/>
      <c r="E7" s="4" t="s">
        <v>9</v>
      </c>
      <c r="F7" s="14" t="s">
        <v>17</v>
      </c>
    </row>
    <row r="8" spans="1:6" ht="13.2" x14ac:dyDescent="0.25">
      <c r="A8" s="6" t="s">
        <v>10</v>
      </c>
      <c r="B8" s="53" t="s">
        <v>19</v>
      </c>
      <c r="C8" s="53"/>
      <c r="D8" s="53"/>
      <c r="E8" s="4" t="s">
        <v>11</v>
      </c>
      <c r="F8" s="14" t="s">
        <v>18</v>
      </c>
    </row>
    <row r="9" spans="1:6" ht="13.2" x14ac:dyDescent="0.25">
      <c r="A9" s="6" t="s">
        <v>12</v>
      </c>
      <c r="B9" s="6"/>
      <c r="C9" s="6"/>
      <c r="D9" s="15"/>
      <c r="E9" s="4"/>
      <c r="F9" s="16"/>
    </row>
    <row r="10" spans="1:6" ht="13.2" x14ac:dyDescent="0.25">
      <c r="A10" s="6" t="s">
        <v>20</v>
      </c>
      <c r="B10" s="6"/>
      <c r="C10" s="17"/>
      <c r="D10" s="15"/>
      <c r="E10" s="4" t="s">
        <v>13</v>
      </c>
      <c r="F10" s="18" t="s">
        <v>14</v>
      </c>
    </row>
    <row r="11" spans="1:6" ht="20.25" customHeight="1" x14ac:dyDescent="0.25">
      <c r="A11" s="51" t="s">
        <v>21</v>
      </c>
      <c r="B11" s="51"/>
      <c r="C11" s="51"/>
      <c r="D11" s="51"/>
      <c r="E11" s="2"/>
      <c r="F11" s="19"/>
    </row>
    <row r="12" spans="1:6" ht="7.5" customHeight="1" x14ac:dyDescent="0.25">
      <c r="A12" s="20"/>
      <c r="B12" s="20"/>
      <c r="C12" s="3"/>
      <c r="D12" s="21"/>
      <c r="E12" s="21"/>
      <c r="F12" s="3"/>
    </row>
    <row r="13" spans="1:6" ht="4.2" customHeight="1" x14ac:dyDescent="0.25">
      <c r="A13" s="67" t="s">
        <v>22</v>
      </c>
      <c r="B13" s="70" t="s">
        <v>23</v>
      </c>
      <c r="C13" s="61" t="s">
        <v>24</v>
      </c>
      <c r="D13" s="55" t="s">
        <v>25</v>
      </c>
      <c r="E13" s="64" t="s">
        <v>26</v>
      </c>
      <c r="F13" s="58" t="s">
        <v>27</v>
      </c>
    </row>
    <row r="14" spans="1:6" ht="3.6" customHeight="1" x14ac:dyDescent="0.25">
      <c r="A14" s="68"/>
      <c r="B14" s="71"/>
      <c r="C14" s="62"/>
      <c r="D14" s="56"/>
      <c r="E14" s="65"/>
      <c r="F14" s="59"/>
    </row>
    <row r="15" spans="1:6" ht="3" customHeight="1" x14ac:dyDescent="0.25">
      <c r="A15" s="68"/>
      <c r="B15" s="71"/>
      <c r="C15" s="62"/>
      <c r="D15" s="56"/>
      <c r="E15" s="65"/>
      <c r="F15" s="59"/>
    </row>
    <row r="16" spans="1:6" ht="3" customHeight="1" x14ac:dyDescent="0.25">
      <c r="A16" s="68"/>
      <c r="B16" s="71"/>
      <c r="C16" s="62"/>
      <c r="D16" s="56"/>
      <c r="E16" s="65"/>
      <c r="F16" s="59"/>
    </row>
    <row r="17" spans="1:6" ht="3" customHeight="1" x14ac:dyDescent="0.25">
      <c r="A17" s="68"/>
      <c r="B17" s="71"/>
      <c r="C17" s="62"/>
      <c r="D17" s="56"/>
      <c r="E17" s="65"/>
      <c r="F17" s="59"/>
    </row>
    <row r="18" spans="1:6" ht="3" customHeight="1" x14ac:dyDescent="0.25">
      <c r="A18" s="68"/>
      <c r="B18" s="71"/>
      <c r="C18" s="62"/>
      <c r="D18" s="56"/>
      <c r="E18" s="65"/>
      <c r="F18" s="59"/>
    </row>
    <row r="19" spans="1:6" ht="23.4" customHeight="1" x14ac:dyDescent="0.25">
      <c r="A19" s="69"/>
      <c r="B19" s="72"/>
      <c r="C19" s="63"/>
      <c r="D19" s="57"/>
      <c r="E19" s="66"/>
      <c r="F19" s="60"/>
    </row>
    <row r="20" spans="1:6" ht="12.6" customHeight="1" x14ac:dyDescent="0.25">
      <c r="A20" s="24">
        <v>1</v>
      </c>
      <c r="B20" s="25">
        <v>2</v>
      </c>
      <c r="C20" s="26">
        <v>3</v>
      </c>
      <c r="D20" s="27" t="s">
        <v>28</v>
      </c>
      <c r="E20" s="27" t="s">
        <v>29</v>
      </c>
      <c r="F20" s="28" t="s">
        <v>30</v>
      </c>
    </row>
    <row r="21" spans="1:6" ht="15.9" customHeight="1" x14ac:dyDescent="0.25">
      <c r="A21" s="29" t="s">
        <v>31</v>
      </c>
      <c r="B21" s="30" t="s">
        <v>32</v>
      </c>
      <c r="C21" s="31"/>
      <c r="D21" s="32">
        <v>7991106.2300000004</v>
      </c>
      <c r="E21" s="33" t="s">
        <v>33</v>
      </c>
      <c r="F21" s="33">
        <f>IF(IF(D21="-",0,D21)+IF(E21="-",0,E21)=0,"-",IF(D21="-",0,D21)+IF(E21="-",0,E21))</f>
        <v>7991106.2300000004</v>
      </c>
    </row>
    <row r="22" spans="1:6" ht="12.75" customHeight="1" x14ac:dyDescent="0.25">
      <c r="A22" s="34" t="s">
        <v>34</v>
      </c>
      <c r="B22" s="35"/>
      <c r="C22" s="36"/>
      <c r="D22" s="37"/>
      <c r="E22" s="37"/>
      <c r="F22" s="37"/>
    </row>
    <row r="23" spans="1:6" ht="13.2" x14ac:dyDescent="0.25">
      <c r="A23" s="34" t="s">
        <v>35</v>
      </c>
      <c r="B23" s="35" t="s">
        <v>32</v>
      </c>
      <c r="C23" s="36" t="s">
        <v>36</v>
      </c>
      <c r="D23" s="37">
        <v>1444443.23</v>
      </c>
      <c r="E23" s="37" t="s">
        <v>33</v>
      </c>
      <c r="F23" s="37">
        <f t="shared" ref="F23:F54" si="0">IF(IF(D23="-",0,D23)+IF(E23="-",0,E23)=0,"-",IF(D23="-",0,D23)+IF(E23="-",0,E23))</f>
        <v>1444443.23</v>
      </c>
    </row>
    <row r="24" spans="1:6" ht="13.2" x14ac:dyDescent="0.25">
      <c r="A24" s="34" t="s">
        <v>37</v>
      </c>
      <c r="B24" s="35" t="s">
        <v>32</v>
      </c>
      <c r="C24" s="36" t="s">
        <v>38</v>
      </c>
      <c r="D24" s="37">
        <v>257320.9</v>
      </c>
      <c r="E24" s="37" t="s">
        <v>33</v>
      </c>
      <c r="F24" s="37">
        <f t="shared" si="0"/>
        <v>257320.9</v>
      </c>
    </row>
    <row r="25" spans="1:6" ht="13.2" x14ac:dyDescent="0.25">
      <c r="A25" s="34" t="s">
        <v>39</v>
      </c>
      <c r="B25" s="35" t="s">
        <v>32</v>
      </c>
      <c r="C25" s="36" t="s">
        <v>40</v>
      </c>
      <c r="D25" s="37">
        <v>257320.9</v>
      </c>
      <c r="E25" s="37" t="s">
        <v>33</v>
      </c>
      <c r="F25" s="37">
        <f t="shared" si="0"/>
        <v>257320.9</v>
      </c>
    </row>
    <row r="26" spans="1:6" ht="51" x14ac:dyDescent="0.25">
      <c r="A26" s="38" t="s">
        <v>41</v>
      </c>
      <c r="B26" s="35" t="s">
        <v>32</v>
      </c>
      <c r="C26" s="36" t="s">
        <v>42</v>
      </c>
      <c r="D26" s="37">
        <v>256104.5</v>
      </c>
      <c r="E26" s="37" t="s">
        <v>33</v>
      </c>
      <c r="F26" s="37">
        <f t="shared" si="0"/>
        <v>256104.5</v>
      </c>
    </row>
    <row r="27" spans="1:6" ht="71.400000000000006" x14ac:dyDescent="0.25">
      <c r="A27" s="38" t="s">
        <v>43</v>
      </c>
      <c r="B27" s="35" t="s">
        <v>32</v>
      </c>
      <c r="C27" s="36" t="s">
        <v>44</v>
      </c>
      <c r="D27" s="37">
        <v>256104.5</v>
      </c>
      <c r="E27" s="37" t="s">
        <v>33</v>
      </c>
      <c r="F27" s="37">
        <f t="shared" si="0"/>
        <v>256104.5</v>
      </c>
    </row>
    <row r="28" spans="1:6" ht="30.6" x14ac:dyDescent="0.25">
      <c r="A28" s="34" t="s">
        <v>45</v>
      </c>
      <c r="B28" s="35" t="s">
        <v>32</v>
      </c>
      <c r="C28" s="36" t="s">
        <v>46</v>
      </c>
      <c r="D28" s="37">
        <v>529.1</v>
      </c>
      <c r="E28" s="37" t="s">
        <v>33</v>
      </c>
      <c r="F28" s="37">
        <f t="shared" si="0"/>
        <v>529.1</v>
      </c>
    </row>
    <row r="29" spans="1:6" ht="51" x14ac:dyDescent="0.25">
      <c r="A29" s="34" t="s">
        <v>47</v>
      </c>
      <c r="B29" s="35" t="s">
        <v>32</v>
      </c>
      <c r="C29" s="36" t="s">
        <v>48</v>
      </c>
      <c r="D29" s="37">
        <v>529.1</v>
      </c>
      <c r="E29" s="37" t="s">
        <v>33</v>
      </c>
      <c r="F29" s="37">
        <f t="shared" si="0"/>
        <v>529.1</v>
      </c>
    </row>
    <row r="30" spans="1:6" ht="51" x14ac:dyDescent="0.25">
      <c r="A30" s="34" t="s">
        <v>49</v>
      </c>
      <c r="B30" s="35" t="s">
        <v>32</v>
      </c>
      <c r="C30" s="36" t="s">
        <v>50</v>
      </c>
      <c r="D30" s="37">
        <v>687.3</v>
      </c>
      <c r="E30" s="37" t="s">
        <v>33</v>
      </c>
      <c r="F30" s="37">
        <f t="shared" si="0"/>
        <v>687.3</v>
      </c>
    </row>
    <row r="31" spans="1:6" ht="51" x14ac:dyDescent="0.25">
      <c r="A31" s="34" t="s">
        <v>49</v>
      </c>
      <c r="B31" s="35" t="s">
        <v>32</v>
      </c>
      <c r="C31" s="36" t="s">
        <v>51</v>
      </c>
      <c r="D31" s="37">
        <v>687.3</v>
      </c>
      <c r="E31" s="37" t="s">
        <v>33</v>
      </c>
      <c r="F31" s="37">
        <f t="shared" si="0"/>
        <v>687.3</v>
      </c>
    </row>
    <row r="32" spans="1:6" ht="20.399999999999999" x14ac:dyDescent="0.25">
      <c r="A32" s="34" t="s">
        <v>52</v>
      </c>
      <c r="B32" s="35" t="s">
        <v>32</v>
      </c>
      <c r="C32" s="36" t="s">
        <v>53</v>
      </c>
      <c r="D32" s="37">
        <v>568934.9</v>
      </c>
      <c r="E32" s="37" t="s">
        <v>33</v>
      </c>
      <c r="F32" s="37">
        <f t="shared" si="0"/>
        <v>568934.9</v>
      </c>
    </row>
    <row r="33" spans="1:6" ht="20.399999999999999" x14ac:dyDescent="0.25">
      <c r="A33" s="34" t="s">
        <v>54</v>
      </c>
      <c r="B33" s="35" t="s">
        <v>32</v>
      </c>
      <c r="C33" s="36" t="s">
        <v>55</v>
      </c>
      <c r="D33" s="37">
        <v>568934.9</v>
      </c>
      <c r="E33" s="37" t="s">
        <v>33</v>
      </c>
      <c r="F33" s="37">
        <f t="shared" si="0"/>
        <v>568934.9</v>
      </c>
    </row>
    <row r="34" spans="1:6" ht="51" x14ac:dyDescent="0.25">
      <c r="A34" s="34" t="s">
        <v>56</v>
      </c>
      <c r="B34" s="35" t="s">
        <v>32</v>
      </c>
      <c r="C34" s="36" t="s">
        <v>57</v>
      </c>
      <c r="D34" s="37">
        <v>271657.96000000002</v>
      </c>
      <c r="E34" s="37" t="s">
        <v>33</v>
      </c>
      <c r="F34" s="37">
        <f t="shared" si="0"/>
        <v>271657.96000000002</v>
      </c>
    </row>
    <row r="35" spans="1:6" ht="71.400000000000006" x14ac:dyDescent="0.25">
      <c r="A35" s="38" t="s">
        <v>58</v>
      </c>
      <c r="B35" s="35" t="s">
        <v>32</v>
      </c>
      <c r="C35" s="36" t="s">
        <v>59</v>
      </c>
      <c r="D35" s="37">
        <v>271657.96000000002</v>
      </c>
      <c r="E35" s="37" t="s">
        <v>33</v>
      </c>
      <c r="F35" s="37">
        <f t="shared" si="0"/>
        <v>271657.96000000002</v>
      </c>
    </row>
    <row r="36" spans="1:6" ht="61.2" x14ac:dyDescent="0.25">
      <c r="A36" s="38" t="s">
        <v>60</v>
      </c>
      <c r="B36" s="35" t="s">
        <v>32</v>
      </c>
      <c r="C36" s="36" t="s">
        <v>61</v>
      </c>
      <c r="D36" s="37">
        <v>1235.6400000000001</v>
      </c>
      <c r="E36" s="37" t="s">
        <v>33</v>
      </c>
      <c r="F36" s="37">
        <f t="shared" si="0"/>
        <v>1235.6400000000001</v>
      </c>
    </row>
    <row r="37" spans="1:6" ht="81.599999999999994" x14ac:dyDescent="0.25">
      <c r="A37" s="38" t="s">
        <v>62</v>
      </c>
      <c r="B37" s="35" t="s">
        <v>32</v>
      </c>
      <c r="C37" s="36" t="s">
        <v>63</v>
      </c>
      <c r="D37" s="37">
        <v>1235.6400000000001</v>
      </c>
      <c r="E37" s="37" t="s">
        <v>33</v>
      </c>
      <c r="F37" s="37">
        <f t="shared" si="0"/>
        <v>1235.6400000000001</v>
      </c>
    </row>
    <row r="38" spans="1:6" ht="51" x14ac:dyDescent="0.25">
      <c r="A38" s="34" t="s">
        <v>64</v>
      </c>
      <c r="B38" s="35" t="s">
        <v>32</v>
      </c>
      <c r="C38" s="36" t="s">
        <v>65</v>
      </c>
      <c r="D38" s="37">
        <v>323674.23999999999</v>
      </c>
      <c r="E38" s="37" t="s">
        <v>33</v>
      </c>
      <c r="F38" s="37">
        <f t="shared" si="0"/>
        <v>323674.23999999999</v>
      </c>
    </row>
    <row r="39" spans="1:6" ht="81.599999999999994" x14ac:dyDescent="0.25">
      <c r="A39" s="38" t="s">
        <v>66</v>
      </c>
      <c r="B39" s="35" t="s">
        <v>32</v>
      </c>
      <c r="C39" s="36" t="s">
        <v>67</v>
      </c>
      <c r="D39" s="37">
        <v>323674.23999999999</v>
      </c>
      <c r="E39" s="37" t="s">
        <v>33</v>
      </c>
      <c r="F39" s="37">
        <f t="shared" si="0"/>
        <v>323674.23999999999</v>
      </c>
    </row>
    <row r="40" spans="1:6" ht="51" x14ac:dyDescent="0.25">
      <c r="A40" s="34" t="s">
        <v>68</v>
      </c>
      <c r="B40" s="35" t="s">
        <v>32</v>
      </c>
      <c r="C40" s="36" t="s">
        <v>69</v>
      </c>
      <c r="D40" s="37">
        <v>-27632.94</v>
      </c>
      <c r="E40" s="37" t="s">
        <v>33</v>
      </c>
      <c r="F40" s="37">
        <f t="shared" si="0"/>
        <v>-27632.94</v>
      </c>
    </row>
    <row r="41" spans="1:6" ht="71.400000000000006" x14ac:dyDescent="0.25">
      <c r="A41" s="38" t="s">
        <v>70</v>
      </c>
      <c r="B41" s="35" t="s">
        <v>32</v>
      </c>
      <c r="C41" s="36" t="s">
        <v>71</v>
      </c>
      <c r="D41" s="37">
        <v>-27632.94</v>
      </c>
      <c r="E41" s="37" t="s">
        <v>33</v>
      </c>
      <c r="F41" s="37">
        <f t="shared" si="0"/>
        <v>-27632.94</v>
      </c>
    </row>
    <row r="42" spans="1:6" ht="13.2" x14ac:dyDescent="0.25">
      <c r="A42" s="34" t="s">
        <v>72</v>
      </c>
      <c r="B42" s="35" t="s">
        <v>32</v>
      </c>
      <c r="C42" s="36" t="s">
        <v>73</v>
      </c>
      <c r="D42" s="37">
        <v>494481.56</v>
      </c>
      <c r="E42" s="37" t="s">
        <v>33</v>
      </c>
      <c r="F42" s="37">
        <f t="shared" si="0"/>
        <v>494481.56</v>
      </c>
    </row>
    <row r="43" spans="1:6" ht="13.2" x14ac:dyDescent="0.25">
      <c r="A43" s="34" t="s">
        <v>74</v>
      </c>
      <c r="B43" s="35" t="s">
        <v>32</v>
      </c>
      <c r="C43" s="36" t="s">
        <v>75</v>
      </c>
      <c r="D43" s="37">
        <v>89980.800000000003</v>
      </c>
      <c r="E43" s="37" t="s">
        <v>33</v>
      </c>
      <c r="F43" s="37">
        <f t="shared" si="0"/>
        <v>89980.800000000003</v>
      </c>
    </row>
    <row r="44" spans="1:6" ht="30.6" x14ac:dyDescent="0.25">
      <c r="A44" s="34" t="s">
        <v>76</v>
      </c>
      <c r="B44" s="35" t="s">
        <v>32</v>
      </c>
      <c r="C44" s="36" t="s">
        <v>77</v>
      </c>
      <c r="D44" s="37">
        <v>89980.800000000003</v>
      </c>
      <c r="E44" s="37" t="s">
        <v>33</v>
      </c>
      <c r="F44" s="37">
        <f t="shared" si="0"/>
        <v>89980.800000000003</v>
      </c>
    </row>
    <row r="45" spans="1:6" ht="51" x14ac:dyDescent="0.25">
      <c r="A45" s="34" t="s">
        <v>78</v>
      </c>
      <c r="B45" s="35" t="s">
        <v>32</v>
      </c>
      <c r="C45" s="36" t="s">
        <v>79</v>
      </c>
      <c r="D45" s="37">
        <v>89980.800000000003</v>
      </c>
      <c r="E45" s="37" t="s">
        <v>33</v>
      </c>
      <c r="F45" s="37">
        <f t="shared" si="0"/>
        <v>89980.800000000003</v>
      </c>
    </row>
    <row r="46" spans="1:6" ht="13.2" x14ac:dyDescent="0.25">
      <c r="A46" s="34" t="s">
        <v>80</v>
      </c>
      <c r="B46" s="35" t="s">
        <v>32</v>
      </c>
      <c r="C46" s="36" t="s">
        <v>81</v>
      </c>
      <c r="D46" s="37">
        <v>404500.76</v>
      </c>
      <c r="E46" s="37" t="s">
        <v>33</v>
      </c>
      <c r="F46" s="37">
        <f t="shared" si="0"/>
        <v>404500.76</v>
      </c>
    </row>
    <row r="47" spans="1:6" ht="13.2" x14ac:dyDescent="0.25">
      <c r="A47" s="34" t="s">
        <v>82</v>
      </c>
      <c r="B47" s="35" t="s">
        <v>32</v>
      </c>
      <c r="C47" s="36" t="s">
        <v>83</v>
      </c>
      <c r="D47" s="37">
        <v>10299.77</v>
      </c>
      <c r="E47" s="37" t="s">
        <v>33</v>
      </c>
      <c r="F47" s="37">
        <f t="shared" si="0"/>
        <v>10299.77</v>
      </c>
    </row>
    <row r="48" spans="1:6" ht="20.399999999999999" x14ac:dyDescent="0.25">
      <c r="A48" s="34" t="s">
        <v>84</v>
      </c>
      <c r="B48" s="35" t="s">
        <v>32</v>
      </c>
      <c r="C48" s="36" t="s">
        <v>85</v>
      </c>
      <c r="D48" s="37">
        <v>10299.77</v>
      </c>
      <c r="E48" s="37" t="s">
        <v>33</v>
      </c>
      <c r="F48" s="37">
        <f t="shared" si="0"/>
        <v>10299.77</v>
      </c>
    </row>
    <row r="49" spans="1:6" ht="13.2" x14ac:dyDescent="0.25">
      <c r="A49" s="34" t="s">
        <v>86</v>
      </c>
      <c r="B49" s="35" t="s">
        <v>32</v>
      </c>
      <c r="C49" s="36" t="s">
        <v>87</v>
      </c>
      <c r="D49" s="37">
        <v>394200.99</v>
      </c>
      <c r="E49" s="37" t="s">
        <v>33</v>
      </c>
      <c r="F49" s="37">
        <f t="shared" si="0"/>
        <v>394200.99</v>
      </c>
    </row>
    <row r="50" spans="1:6" ht="20.399999999999999" x14ac:dyDescent="0.25">
      <c r="A50" s="34" t="s">
        <v>88</v>
      </c>
      <c r="B50" s="35" t="s">
        <v>32</v>
      </c>
      <c r="C50" s="36" t="s">
        <v>89</v>
      </c>
      <c r="D50" s="37">
        <v>394200.99</v>
      </c>
      <c r="E50" s="37" t="s">
        <v>33</v>
      </c>
      <c r="F50" s="37">
        <f t="shared" si="0"/>
        <v>394200.99</v>
      </c>
    </row>
    <row r="51" spans="1:6" ht="30.6" x14ac:dyDescent="0.25">
      <c r="A51" s="34" t="s">
        <v>90</v>
      </c>
      <c r="B51" s="35" t="s">
        <v>32</v>
      </c>
      <c r="C51" s="36" t="s">
        <v>91</v>
      </c>
      <c r="D51" s="37">
        <v>89385.87</v>
      </c>
      <c r="E51" s="37" t="s">
        <v>33</v>
      </c>
      <c r="F51" s="37">
        <f t="shared" si="0"/>
        <v>89385.87</v>
      </c>
    </row>
    <row r="52" spans="1:6" ht="61.2" x14ac:dyDescent="0.25">
      <c r="A52" s="38" t="s">
        <v>92</v>
      </c>
      <c r="B52" s="35" t="s">
        <v>32</v>
      </c>
      <c r="C52" s="36" t="s">
        <v>93</v>
      </c>
      <c r="D52" s="37">
        <v>26091.5</v>
      </c>
      <c r="E52" s="37" t="s">
        <v>33</v>
      </c>
      <c r="F52" s="37">
        <f t="shared" si="0"/>
        <v>26091.5</v>
      </c>
    </row>
    <row r="53" spans="1:6" ht="51" x14ac:dyDescent="0.25">
      <c r="A53" s="38" t="s">
        <v>94</v>
      </c>
      <c r="B53" s="35" t="s">
        <v>32</v>
      </c>
      <c r="C53" s="36" t="s">
        <v>95</v>
      </c>
      <c r="D53" s="37">
        <v>5500</v>
      </c>
      <c r="E53" s="37" t="s">
        <v>33</v>
      </c>
      <c r="F53" s="37">
        <f t="shared" si="0"/>
        <v>5500</v>
      </c>
    </row>
    <row r="54" spans="1:6" ht="51" x14ac:dyDescent="0.25">
      <c r="A54" s="34" t="s">
        <v>96</v>
      </c>
      <c r="B54" s="35" t="s">
        <v>32</v>
      </c>
      <c r="C54" s="36" t="s">
        <v>97</v>
      </c>
      <c r="D54" s="37">
        <v>5500</v>
      </c>
      <c r="E54" s="37" t="s">
        <v>33</v>
      </c>
      <c r="F54" s="37">
        <f t="shared" si="0"/>
        <v>5500</v>
      </c>
    </row>
    <row r="55" spans="1:6" ht="30.6" x14ac:dyDescent="0.25">
      <c r="A55" s="34" t="s">
        <v>98</v>
      </c>
      <c r="B55" s="35" t="s">
        <v>32</v>
      </c>
      <c r="C55" s="36" t="s">
        <v>99</v>
      </c>
      <c r="D55" s="37">
        <v>20591.5</v>
      </c>
      <c r="E55" s="37" t="s">
        <v>33</v>
      </c>
      <c r="F55" s="37">
        <f t="shared" ref="F55:F86" si="1">IF(IF(D55="-",0,D55)+IF(E55="-",0,E55)=0,"-",IF(D55="-",0,D55)+IF(E55="-",0,E55))</f>
        <v>20591.5</v>
      </c>
    </row>
    <row r="56" spans="1:6" ht="20.399999999999999" x14ac:dyDescent="0.25">
      <c r="A56" s="34" t="s">
        <v>100</v>
      </c>
      <c r="B56" s="35" t="s">
        <v>32</v>
      </c>
      <c r="C56" s="36" t="s">
        <v>101</v>
      </c>
      <c r="D56" s="37">
        <v>20591.5</v>
      </c>
      <c r="E56" s="37" t="s">
        <v>33</v>
      </c>
      <c r="F56" s="37">
        <f t="shared" si="1"/>
        <v>20591.5</v>
      </c>
    </row>
    <row r="57" spans="1:6" ht="51" x14ac:dyDescent="0.25">
      <c r="A57" s="38" t="s">
        <v>102</v>
      </c>
      <c r="B57" s="35" t="s">
        <v>32</v>
      </c>
      <c r="C57" s="36" t="s">
        <v>103</v>
      </c>
      <c r="D57" s="37">
        <v>63294.37</v>
      </c>
      <c r="E57" s="37" t="s">
        <v>33</v>
      </c>
      <c r="F57" s="37">
        <f t="shared" si="1"/>
        <v>63294.37</v>
      </c>
    </row>
    <row r="58" spans="1:6" ht="51" x14ac:dyDescent="0.25">
      <c r="A58" s="38" t="s">
        <v>104</v>
      </c>
      <c r="B58" s="35" t="s">
        <v>32</v>
      </c>
      <c r="C58" s="36" t="s">
        <v>105</v>
      </c>
      <c r="D58" s="37">
        <v>63294.37</v>
      </c>
      <c r="E58" s="37" t="s">
        <v>33</v>
      </c>
      <c r="F58" s="37">
        <f t="shared" si="1"/>
        <v>63294.37</v>
      </c>
    </row>
    <row r="59" spans="1:6" ht="51" x14ac:dyDescent="0.25">
      <c r="A59" s="34" t="s">
        <v>106</v>
      </c>
      <c r="B59" s="35" t="s">
        <v>32</v>
      </c>
      <c r="C59" s="36" t="s">
        <v>107</v>
      </c>
      <c r="D59" s="37">
        <v>63294.37</v>
      </c>
      <c r="E59" s="37" t="s">
        <v>33</v>
      </c>
      <c r="F59" s="37">
        <f t="shared" si="1"/>
        <v>63294.37</v>
      </c>
    </row>
    <row r="60" spans="1:6" ht="20.399999999999999" x14ac:dyDescent="0.25">
      <c r="A60" s="34" t="s">
        <v>108</v>
      </c>
      <c r="B60" s="35" t="s">
        <v>32</v>
      </c>
      <c r="C60" s="36" t="s">
        <v>109</v>
      </c>
      <c r="D60" s="37">
        <v>34320</v>
      </c>
      <c r="E60" s="37" t="s">
        <v>33</v>
      </c>
      <c r="F60" s="37">
        <f t="shared" si="1"/>
        <v>34320</v>
      </c>
    </row>
    <row r="61" spans="1:6" ht="13.2" x14ac:dyDescent="0.25">
      <c r="A61" s="34" t="s">
        <v>110</v>
      </c>
      <c r="B61" s="35" t="s">
        <v>32</v>
      </c>
      <c r="C61" s="36" t="s">
        <v>111</v>
      </c>
      <c r="D61" s="37">
        <v>34320</v>
      </c>
      <c r="E61" s="37" t="s">
        <v>33</v>
      </c>
      <c r="F61" s="37">
        <f t="shared" si="1"/>
        <v>34320</v>
      </c>
    </row>
    <row r="62" spans="1:6" ht="13.2" x14ac:dyDescent="0.25">
      <c r="A62" s="34" t="s">
        <v>112</v>
      </c>
      <c r="B62" s="35" t="s">
        <v>32</v>
      </c>
      <c r="C62" s="36" t="s">
        <v>113</v>
      </c>
      <c r="D62" s="37">
        <v>34320</v>
      </c>
      <c r="E62" s="37" t="s">
        <v>33</v>
      </c>
      <c r="F62" s="37">
        <f t="shared" si="1"/>
        <v>34320</v>
      </c>
    </row>
    <row r="63" spans="1:6" ht="20.399999999999999" x14ac:dyDescent="0.25">
      <c r="A63" s="34" t="s">
        <v>114</v>
      </c>
      <c r="B63" s="35" t="s">
        <v>32</v>
      </c>
      <c r="C63" s="36" t="s">
        <v>115</v>
      </c>
      <c r="D63" s="37">
        <v>34320</v>
      </c>
      <c r="E63" s="37" t="s">
        <v>33</v>
      </c>
      <c r="F63" s="37">
        <f t="shared" si="1"/>
        <v>34320</v>
      </c>
    </row>
    <row r="64" spans="1:6" ht="13.2" x14ac:dyDescent="0.25">
      <c r="A64" s="34" t="s">
        <v>116</v>
      </c>
      <c r="B64" s="35" t="s">
        <v>32</v>
      </c>
      <c r="C64" s="36" t="s">
        <v>117</v>
      </c>
      <c r="D64" s="37">
        <v>6546663</v>
      </c>
      <c r="E64" s="37" t="s">
        <v>33</v>
      </c>
      <c r="F64" s="37">
        <f t="shared" si="1"/>
        <v>6546663</v>
      </c>
    </row>
    <row r="65" spans="1:6" ht="20.399999999999999" x14ac:dyDescent="0.25">
      <c r="A65" s="34" t="s">
        <v>118</v>
      </c>
      <c r="B65" s="35" t="s">
        <v>32</v>
      </c>
      <c r="C65" s="36" t="s">
        <v>119</v>
      </c>
      <c r="D65" s="37">
        <v>6546663</v>
      </c>
      <c r="E65" s="37" t="s">
        <v>33</v>
      </c>
      <c r="F65" s="37">
        <f t="shared" si="1"/>
        <v>6546663</v>
      </c>
    </row>
    <row r="66" spans="1:6" ht="13.2" x14ac:dyDescent="0.25">
      <c r="A66" s="34" t="s">
        <v>120</v>
      </c>
      <c r="B66" s="35" t="s">
        <v>32</v>
      </c>
      <c r="C66" s="36" t="s">
        <v>121</v>
      </c>
      <c r="D66" s="37">
        <v>6205890</v>
      </c>
      <c r="E66" s="37" t="s">
        <v>33</v>
      </c>
      <c r="F66" s="37">
        <f t="shared" si="1"/>
        <v>6205890</v>
      </c>
    </row>
    <row r="67" spans="1:6" ht="30.6" x14ac:dyDescent="0.25">
      <c r="A67" s="34" t="s">
        <v>122</v>
      </c>
      <c r="B67" s="35" t="s">
        <v>32</v>
      </c>
      <c r="C67" s="36" t="s">
        <v>123</v>
      </c>
      <c r="D67" s="37">
        <v>6205890</v>
      </c>
      <c r="E67" s="37" t="s">
        <v>33</v>
      </c>
      <c r="F67" s="37">
        <f t="shared" si="1"/>
        <v>6205890</v>
      </c>
    </row>
    <row r="68" spans="1:6" ht="30.6" x14ac:dyDescent="0.25">
      <c r="A68" s="34" t="s">
        <v>124</v>
      </c>
      <c r="B68" s="35" t="s">
        <v>32</v>
      </c>
      <c r="C68" s="36" t="s">
        <v>125</v>
      </c>
      <c r="D68" s="37">
        <v>6205890</v>
      </c>
      <c r="E68" s="37" t="s">
        <v>33</v>
      </c>
      <c r="F68" s="37">
        <f t="shared" si="1"/>
        <v>6205890</v>
      </c>
    </row>
    <row r="69" spans="1:6" ht="20.399999999999999" x14ac:dyDescent="0.25">
      <c r="A69" s="34" t="s">
        <v>126</v>
      </c>
      <c r="B69" s="35" t="s">
        <v>32</v>
      </c>
      <c r="C69" s="36" t="s">
        <v>127</v>
      </c>
      <c r="D69" s="37">
        <v>247133</v>
      </c>
      <c r="E69" s="37" t="s">
        <v>33</v>
      </c>
      <c r="F69" s="37">
        <f t="shared" si="1"/>
        <v>247133</v>
      </c>
    </row>
    <row r="70" spans="1:6" ht="13.2" x14ac:dyDescent="0.25">
      <c r="A70" s="34" t="s">
        <v>128</v>
      </c>
      <c r="B70" s="35" t="s">
        <v>32</v>
      </c>
      <c r="C70" s="36" t="s">
        <v>129</v>
      </c>
      <c r="D70" s="37">
        <v>247133</v>
      </c>
      <c r="E70" s="37" t="s">
        <v>33</v>
      </c>
      <c r="F70" s="37">
        <f t="shared" si="1"/>
        <v>247133</v>
      </c>
    </row>
    <row r="71" spans="1:6" ht="13.2" x14ac:dyDescent="0.25">
      <c r="A71" s="34" t="s">
        <v>130</v>
      </c>
      <c r="B71" s="35" t="s">
        <v>32</v>
      </c>
      <c r="C71" s="36" t="s">
        <v>131</v>
      </c>
      <c r="D71" s="37">
        <v>247133</v>
      </c>
      <c r="E71" s="37" t="s">
        <v>33</v>
      </c>
      <c r="F71" s="37">
        <f t="shared" si="1"/>
        <v>247133</v>
      </c>
    </row>
    <row r="72" spans="1:6" ht="20.399999999999999" x14ac:dyDescent="0.25">
      <c r="A72" s="34" t="s">
        <v>132</v>
      </c>
      <c r="B72" s="35" t="s">
        <v>32</v>
      </c>
      <c r="C72" s="36" t="s">
        <v>133</v>
      </c>
      <c r="D72" s="37">
        <v>93640</v>
      </c>
      <c r="E72" s="37" t="s">
        <v>33</v>
      </c>
      <c r="F72" s="37">
        <f t="shared" si="1"/>
        <v>93640</v>
      </c>
    </row>
    <row r="73" spans="1:6" ht="20.399999999999999" x14ac:dyDescent="0.25">
      <c r="A73" s="34" t="s">
        <v>134</v>
      </c>
      <c r="B73" s="35" t="s">
        <v>32</v>
      </c>
      <c r="C73" s="36" t="s">
        <v>135</v>
      </c>
      <c r="D73" s="37">
        <v>7040</v>
      </c>
      <c r="E73" s="37" t="s">
        <v>33</v>
      </c>
      <c r="F73" s="37">
        <f t="shared" si="1"/>
        <v>7040</v>
      </c>
    </row>
    <row r="74" spans="1:6" ht="20.399999999999999" x14ac:dyDescent="0.25">
      <c r="A74" s="34" t="s">
        <v>136</v>
      </c>
      <c r="B74" s="35" t="s">
        <v>32</v>
      </c>
      <c r="C74" s="36" t="s">
        <v>137</v>
      </c>
      <c r="D74" s="37">
        <v>7040</v>
      </c>
      <c r="E74" s="37" t="s">
        <v>33</v>
      </c>
      <c r="F74" s="37">
        <f t="shared" si="1"/>
        <v>7040</v>
      </c>
    </row>
    <row r="75" spans="1:6" ht="20.399999999999999" x14ac:dyDescent="0.25">
      <c r="A75" s="34" t="s">
        <v>138</v>
      </c>
      <c r="B75" s="35" t="s">
        <v>32</v>
      </c>
      <c r="C75" s="36" t="s">
        <v>139</v>
      </c>
      <c r="D75" s="37">
        <v>86600</v>
      </c>
      <c r="E75" s="37" t="s">
        <v>33</v>
      </c>
      <c r="F75" s="37">
        <f t="shared" si="1"/>
        <v>86600</v>
      </c>
    </row>
    <row r="76" spans="1:6" ht="30.6" x14ac:dyDescent="0.25">
      <c r="A76" s="34" t="s">
        <v>140</v>
      </c>
      <c r="B76" s="35" t="s">
        <v>32</v>
      </c>
      <c r="C76" s="36" t="s">
        <v>141</v>
      </c>
      <c r="D76" s="37">
        <v>86600</v>
      </c>
      <c r="E76" s="37" t="s">
        <v>33</v>
      </c>
      <c r="F76" s="37">
        <f t="shared" si="1"/>
        <v>86600</v>
      </c>
    </row>
  </sheetData>
  <mergeCells count="12">
    <mergeCell ref="D13:D19"/>
    <mergeCell ref="F13:F19"/>
    <mergeCell ref="C13:C19"/>
    <mergeCell ref="E13:E19"/>
    <mergeCell ref="A13:A19"/>
    <mergeCell ref="B13:B19"/>
    <mergeCell ref="A2:D2"/>
    <mergeCell ref="A3:D3"/>
    <mergeCell ref="A5:D5"/>
    <mergeCell ref="B8:D8"/>
    <mergeCell ref="B6:D6"/>
    <mergeCell ref="A11:D11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showGridLines="0" tabSelected="1" topLeftCell="A15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17.6640625" customWidth="1"/>
    <col min="4" max="4" width="23.6640625" customWidth="1"/>
    <col min="5" max="5" width="18.88671875" customWidth="1"/>
    <col min="6" max="7" width="18.6640625" customWidth="1"/>
  </cols>
  <sheetData>
    <row r="1" spans="1:7" ht="13.2" x14ac:dyDescent="0.25"/>
    <row r="2" spans="1:7" ht="15" customHeight="1" x14ac:dyDescent="0.25">
      <c r="A2" s="51" t="s">
        <v>142</v>
      </c>
      <c r="B2" s="51"/>
      <c r="C2" s="51"/>
      <c r="D2" s="51"/>
      <c r="E2" s="51"/>
      <c r="F2" s="2"/>
      <c r="G2" s="15" t="s">
        <v>143</v>
      </c>
    </row>
    <row r="3" spans="1:7" ht="13.5" customHeight="1" x14ac:dyDescent="0.25">
      <c r="A3" s="20"/>
      <c r="B3" s="20"/>
      <c r="C3" s="3"/>
      <c r="D3" s="3"/>
      <c r="E3" s="21"/>
      <c r="F3" s="21"/>
      <c r="G3" s="21"/>
    </row>
    <row r="4" spans="1:7" ht="10.199999999999999" customHeight="1" x14ac:dyDescent="0.25">
      <c r="A4" s="75" t="s">
        <v>22</v>
      </c>
      <c r="B4" s="70" t="s">
        <v>23</v>
      </c>
      <c r="C4" s="78" t="s">
        <v>144</v>
      </c>
      <c r="D4" s="61"/>
      <c r="E4" s="64" t="s">
        <v>25</v>
      </c>
      <c r="F4" s="64" t="s">
        <v>26</v>
      </c>
      <c r="G4" s="58" t="s">
        <v>27</v>
      </c>
    </row>
    <row r="5" spans="1:7" ht="5.4" customHeight="1" x14ac:dyDescent="0.25">
      <c r="A5" s="76"/>
      <c r="B5" s="71"/>
      <c r="C5" s="79"/>
      <c r="D5" s="62"/>
      <c r="E5" s="65"/>
      <c r="F5" s="65"/>
      <c r="G5" s="59"/>
    </row>
    <row r="6" spans="1:7" ht="9.6" customHeight="1" x14ac:dyDescent="0.25">
      <c r="A6" s="76"/>
      <c r="B6" s="71"/>
      <c r="C6" s="79"/>
      <c r="D6" s="62"/>
      <c r="E6" s="65"/>
      <c r="F6" s="65"/>
      <c r="G6" s="59"/>
    </row>
    <row r="7" spans="1:7" ht="6" customHeight="1" x14ac:dyDescent="0.25">
      <c r="A7" s="76"/>
      <c r="B7" s="71"/>
      <c r="C7" s="79"/>
      <c r="D7" s="62"/>
      <c r="E7" s="65"/>
      <c r="F7" s="65"/>
      <c r="G7" s="59"/>
    </row>
    <row r="8" spans="1:7" ht="6.6" customHeight="1" x14ac:dyDescent="0.25">
      <c r="A8" s="76"/>
      <c r="B8" s="71"/>
      <c r="C8" s="79"/>
      <c r="D8" s="62"/>
      <c r="E8" s="65"/>
      <c r="F8" s="65"/>
      <c r="G8" s="59"/>
    </row>
    <row r="9" spans="1:7" ht="10.95" customHeight="1" x14ac:dyDescent="0.25">
      <c r="A9" s="76"/>
      <c r="B9" s="71"/>
      <c r="C9" s="79"/>
      <c r="D9" s="62"/>
      <c r="E9" s="65"/>
      <c r="F9" s="65"/>
      <c r="G9" s="59"/>
    </row>
    <row r="10" spans="1:7" ht="4.2" hidden="1" customHeight="1" x14ac:dyDescent="0.25">
      <c r="A10" s="76"/>
      <c r="B10" s="71"/>
      <c r="C10" s="79"/>
      <c r="D10" s="62"/>
      <c r="E10" s="65"/>
      <c r="F10" s="22"/>
      <c r="G10" s="39"/>
    </row>
    <row r="11" spans="1:7" ht="13.2" hidden="1" customHeight="1" x14ac:dyDescent="0.25">
      <c r="A11" s="77"/>
      <c r="B11" s="72"/>
      <c r="C11" s="80"/>
      <c r="D11" s="63"/>
      <c r="E11" s="66"/>
      <c r="F11" s="23"/>
      <c r="G11" s="40"/>
    </row>
    <row r="12" spans="1:7" ht="13.5" customHeight="1" x14ac:dyDescent="0.25">
      <c r="A12" s="24">
        <v>1</v>
      </c>
      <c r="B12" s="25">
        <v>2</v>
      </c>
      <c r="C12" s="73">
        <v>3</v>
      </c>
      <c r="D12" s="74"/>
      <c r="E12" s="27" t="s">
        <v>28</v>
      </c>
      <c r="F12" s="42" t="s">
        <v>29</v>
      </c>
      <c r="G12" s="28" t="s">
        <v>30</v>
      </c>
    </row>
    <row r="13" spans="1:7" ht="13.2" x14ac:dyDescent="0.25">
      <c r="A13" s="29" t="s">
        <v>145</v>
      </c>
      <c r="B13" s="30" t="s">
        <v>146</v>
      </c>
      <c r="C13" s="81" t="s">
        <v>147</v>
      </c>
      <c r="D13" s="82"/>
      <c r="E13" s="33">
        <v>1564736.27</v>
      </c>
      <c r="F13" s="32" t="s">
        <v>147</v>
      </c>
      <c r="G13" s="43">
        <f>IF(IF(E13="-",0,IF(E13="X",0,E13))+IF(F13="-",0,IF(F13="X",0,F13))=0,"-",IF(E13="-",0,IF(E13="X",0,E13))+IF(F13="-",0,IF(F13="X",0,F13)))</f>
        <v>1564736.27</v>
      </c>
    </row>
    <row r="14" spans="1:7" ht="13.2" x14ac:dyDescent="0.25">
      <c r="A14" s="34" t="s">
        <v>34</v>
      </c>
      <c r="B14" s="35"/>
      <c r="C14" s="83"/>
      <c r="D14" s="84"/>
      <c r="E14" s="37"/>
      <c r="F14" s="44"/>
      <c r="G14" s="43"/>
    </row>
    <row r="15" spans="1:7" ht="13.2" x14ac:dyDescent="0.25">
      <c r="A15" s="29" t="s">
        <v>148</v>
      </c>
      <c r="B15" s="30" t="s">
        <v>146</v>
      </c>
      <c r="C15" s="81" t="s">
        <v>149</v>
      </c>
      <c r="D15" s="82"/>
      <c r="E15" s="33">
        <v>249611.43</v>
      </c>
      <c r="F15" s="32" t="s">
        <v>147</v>
      </c>
      <c r="G15" s="43">
        <f t="shared" ref="G15:G46" si="0">IF(IF(E15="-",0,IF(E15="X",0,E15))+IF(F15="-",0,IF(F15="X",0,F15))=0,"-",IF(E15="-",0,IF(E15="X",0,E15))+IF(F15="-",0,IF(F15="X",0,F15)))</f>
        <v>249611.43</v>
      </c>
    </row>
    <row r="16" spans="1:7" ht="40.799999999999997" x14ac:dyDescent="0.25">
      <c r="A16" s="34" t="s">
        <v>150</v>
      </c>
      <c r="B16" s="35" t="s">
        <v>146</v>
      </c>
      <c r="C16" s="83" t="s">
        <v>151</v>
      </c>
      <c r="D16" s="84"/>
      <c r="E16" s="37">
        <v>183414.55</v>
      </c>
      <c r="F16" s="44" t="s">
        <v>147</v>
      </c>
      <c r="G16" s="43">
        <f t="shared" si="0"/>
        <v>183414.55</v>
      </c>
    </row>
    <row r="17" spans="1:7" ht="20.399999999999999" x14ac:dyDescent="0.25">
      <c r="A17" s="34" t="s">
        <v>152</v>
      </c>
      <c r="B17" s="35" t="s">
        <v>146</v>
      </c>
      <c r="C17" s="83" t="s">
        <v>153</v>
      </c>
      <c r="D17" s="84"/>
      <c r="E17" s="37">
        <v>183414.55</v>
      </c>
      <c r="F17" s="44" t="s">
        <v>147</v>
      </c>
      <c r="G17" s="43">
        <f t="shared" si="0"/>
        <v>183414.55</v>
      </c>
    </row>
    <row r="18" spans="1:7" ht="13.2" x14ac:dyDescent="0.25">
      <c r="A18" s="34" t="s">
        <v>154</v>
      </c>
      <c r="B18" s="35" t="s">
        <v>146</v>
      </c>
      <c r="C18" s="83" t="s">
        <v>155</v>
      </c>
      <c r="D18" s="84"/>
      <c r="E18" s="37">
        <v>183414.55</v>
      </c>
      <c r="F18" s="44" t="s">
        <v>147</v>
      </c>
      <c r="G18" s="43">
        <f t="shared" si="0"/>
        <v>183414.55</v>
      </c>
    </row>
    <row r="19" spans="1:7" ht="20.399999999999999" x14ac:dyDescent="0.25">
      <c r="A19" s="34" t="s">
        <v>156</v>
      </c>
      <c r="B19" s="35" t="s">
        <v>146</v>
      </c>
      <c r="C19" s="83" t="s">
        <v>157</v>
      </c>
      <c r="D19" s="84"/>
      <c r="E19" s="37">
        <v>66196.88</v>
      </c>
      <c r="F19" s="44" t="s">
        <v>147</v>
      </c>
      <c r="G19" s="43">
        <f t="shared" si="0"/>
        <v>66196.88</v>
      </c>
    </row>
    <row r="20" spans="1:7" ht="20.399999999999999" x14ac:dyDescent="0.25">
      <c r="A20" s="34" t="s">
        <v>158</v>
      </c>
      <c r="B20" s="35" t="s">
        <v>146</v>
      </c>
      <c r="C20" s="83" t="s">
        <v>159</v>
      </c>
      <c r="D20" s="84"/>
      <c r="E20" s="37">
        <v>66196.88</v>
      </c>
      <c r="F20" s="44" t="s">
        <v>147</v>
      </c>
      <c r="G20" s="43">
        <f t="shared" si="0"/>
        <v>66196.88</v>
      </c>
    </row>
    <row r="21" spans="1:7" ht="20.399999999999999" x14ac:dyDescent="0.25">
      <c r="A21" s="34" t="s">
        <v>160</v>
      </c>
      <c r="B21" s="35" t="s">
        <v>146</v>
      </c>
      <c r="C21" s="83" t="s">
        <v>161</v>
      </c>
      <c r="D21" s="84"/>
      <c r="E21" s="37">
        <v>50000</v>
      </c>
      <c r="F21" s="44" t="s">
        <v>147</v>
      </c>
      <c r="G21" s="43">
        <f t="shared" si="0"/>
        <v>50000</v>
      </c>
    </row>
    <row r="22" spans="1:7" ht="13.2" x14ac:dyDescent="0.25">
      <c r="A22" s="34" t="s">
        <v>162</v>
      </c>
      <c r="B22" s="35" t="s">
        <v>146</v>
      </c>
      <c r="C22" s="83" t="s">
        <v>163</v>
      </c>
      <c r="D22" s="84"/>
      <c r="E22" s="37">
        <v>16196.88</v>
      </c>
      <c r="F22" s="44" t="s">
        <v>147</v>
      </c>
      <c r="G22" s="43">
        <f t="shared" si="0"/>
        <v>16196.88</v>
      </c>
    </row>
    <row r="23" spans="1:7" ht="40.799999999999997" x14ac:dyDescent="0.25">
      <c r="A23" s="29" t="s">
        <v>164</v>
      </c>
      <c r="B23" s="30" t="s">
        <v>146</v>
      </c>
      <c r="C23" s="81" t="s">
        <v>165</v>
      </c>
      <c r="D23" s="82"/>
      <c r="E23" s="33">
        <v>249611.43</v>
      </c>
      <c r="F23" s="32" t="s">
        <v>147</v>
      </c>
      <c r="G23" s="43">
        <f t="shared" si="0"/>
        <v>249611.43</v>
      </c>
    </row>
    <row r="24" spans="1:7" ht="40.799999999999997" x14ac:dyDescent="0.25">
      <c r="A24" s="34" t="s">
        <v>150</v>
      </c>
      <c r="B24" s="35" t="s">
        <v>146</v>
      </c>
      <c r="C24" s="83" t="s">
        <v>166</v>
      </c>
      <c r="D24" s="84"/>
      <c r="E24" s="37">
        <v>183414.55</v>
      </c>
      <c r="F24" s="44" t="s">
        <v>147</v>
      </c>
      <c r="G24" s="43">
        <f t="shared" si="0"/>
        <v>183414.55</v>
      </c>
    </row>
    <row r="25" spans="1:7" ht="20.399999999999999" x14ac:dyDescent="0.25">
      <c r="A25" s="34" t="s">
        <v>152</v>
      </c>
      <c r="B25" s="35" t="s">
        <v>146</v>
      </c>
      <c r="C25" s="83" t="s">
        <v>167</v>
      </c>
      <c r="D25" s="84"/>
      <c r="E25" s="37">
        <v>183414.55</v>
      </c>
      <c r="F25" s="44" t="s">
        <v>147</v>
      </c>
      <c r="G25" s="43">
        <f t="shared" si="0"/>
        <v>183414.55</v>
      </c>
    </row>
    <row r="26" spans="1:7" ht="13.2" x14ac:dyDescent="0.25">
      <c r="A26" s="34" t="s">
        <v>154</v>
      </c>
      <c r="B26" s="35" t="s">
        <v>146</v>
      </c>
      <c r="C26" s="83" t="s">
        <v>168</v>
      </c>
      <c r="D26" s="84"/>
      <c r="E26" s="37">
        <v>183414.55</v>
      </c>
      <c r="F26" s="44" t="s">
        <v>147</v>
      </c>
      <c r="G26" s="43">
        <f t="shared" si="0"/>
        <v>183414.55</v>
      </c>
    </row>
    <row r="27" spans="1:7" ht="20.399999999999999" x14ac:dyDescent="0.25">
      <c r="A27" s="34" t="s">
        <v>156</v>
      </c>
      <c r="B27" s="35" t="s">
        <v>146</v>
      </c>
      <c r="C27" s="83" t="s">
        <v>169</v>
      </c>
      <c r="D27" s="84"/>
      <c r="E27" s="37">
        <v>66196.88</v>
      </c>
      <c r="F27" s="44" t="s">
        <v>147</v>
      </c>
      <c r="G27" s="43">
        <f t="shared" si="0"/>
        <v>66196.88</v>
      </c>
    </row>
    <row r="28" spans="1:7" ht="20.399999999999999" x14ac:dyDescent="0.25">
      <c r="A28" s="34" t="s">
        <v>158</v>
      </c>
      <c r="B28" s="35" t="s">
        <v>146</v>
      </c>
      <c r="C28" s="83" t="s">
        <v>170</v>
      </c>
      <c r="D28" s="84"/>
      <c r="E28" s="37">
        <v>66196.88</v>
      </c>
      <c r="F28" s="44" t="s">
        <v>147</v>
      </c>
      <c r="G28" s="43">
        <f t="shared" si="0"/>
        <v>66196.88</v>
      </c>
    </row>
    <row r="29" spans="1:7" ht="20.399999999999999" x14ac:dyDescent="0.25">
      <c r="A29" s="34" t="s">
        <v>160</v>
      </c>
      <c r="B29" s="35" t="s">
        <v>146</v>
      </c>
      <c r="C29" s="83" t="s">
        <v>171</v>
      </c>
      <c r="D29" s="84"/>
      <c r="E29" s="37">
        <v>50000</v>
      </c>
      <c r="F29" s="44" t="s">
        <v>147</v>
      </c>
      <c r="G29" s="43">
        <f t="shared" si="0"/>
        <v>50000</v>
      </c>
    </row>
    <row r="30" spans="1:7" ht="13.2" x14ac:dyDescent="0.25">
      <c r="A30" s="34" t="s">
        <v>162</v>
      </c>
      <c r="B30" s="35" t="s">
        <v>146</v>
      </c>
      <c r="C30" s="83" t="s">
        <v>172</v>
      </c>
      <c r="D30" s="84"/>
      <c r="E30" s="37">
        <v>16196.88</v>
      </c>
      <c r="F30" s="44" t="s">
        <v>147</v>
      </c>
      <c r="G30" s="43">
        <f t="shared" si="0"/>
        <v>16196.88</v>
      </c>
    </row>
    <row r="31" spans="1:7" ht="13.2" x14ac:dyDescent="0.25">
      <c r="A31" s="29" t="s">
        <v>173</v>
      </c>
      <c r="B31" s="30" t="s">
        <v>146</v>
      </c>
      <c r="C31" s="81" t="s">
        <v>174</v>
      </c>
      <c r="D31" s="82"/>
      <c r="E31" s="33">
        <v>727</v>
      </c>
      <c r="F31" s="32" t="s">
        <v>147</v>
      </c>
      <c r="G31" s="43">
        <f t="shared" si="0"/>
        <v>727</v>
      </c>
    </row>
    <row r="32" spans="1:7" ht="40.799999999999997" x14ac:dyDescent="0.25">
      <c r="A32" s="34" t="s">
        <v>150</v>
      </c>
      <c r="B32" s="35" t="s">
        <v>146</v>
      </c>
      <c r="C32" s="83" t="s">
        <v>175</v>
      </c>
      <c r="D32" s="84"/>
      <c r="E32" s="37">
        <v>727</v>
      </c>
      <c r="F32" s="44" t="s">
        <v>147</v>
      </c>
      <c r="G32" s="43">
        <f t="shared" si="0"/>
        <v>727</v>
      </c>
    </row>
    <row r="33" spans="1:7" ht="20.399999999999999" x14ac:dyDescent="0.25">
      <c r="A33" s="34" t="s">
        <v>152</v>
      </c>
      <c r="B33" s="35" t="s">
        <v>146</v>
      </c>
      <c r="C33" s="83" t="s">
        <v>176</v>
      </c>
      <c r="D33" s="84"/>
      <c r="E33" s="37">
        <v>727</v>
      </c>
      <c r="F33" s="44" t="s">
        <v>147</v>
      </c>
      <c r="G33" s="43">
        <f t="shared" si="0"/>
        <v>727</v>
      </c>
    </row>
    <row r="34" spans="1:7" ht="13.2" x14ac:dyDescent="0.25">
      <c r="A34" s="34" t="s">
        <v>154</v>
      </c>
      <c r="B34" s="35" t="s">
        <v>146</v>
      </c>
      <c r="C34" s="83" t="s">
        <v>177</v>
      </c>
      <c r="D34" s="84"/>
      <c r="E34" s="37">
        <v>727</v>
      </c>
      <c r="F34" s="44" t="s">
        <v>147</v>
      </c>
      <c r="G34" s="43">
        <f t="shared" si="0"/>
        <v>727</v>
      </c>
    </row>
    <row r="35" spans="1:7" ht="13.2" x14ac:dyDescent="0.25">
      <c r="A35" s="29" t="s">
        <v>178</v>
      </c>
      <c r="B35" s="30" t="s">
        <v>146</v>
      </c>
      <c r="C35" s="81" t="s">
        <v>179</v>
      </c>
      <c r="D35" s="82"/>
      <c r="E35" s="33">
        <v>727</v>
      </c>
      <c r="F35" s="32" t="s">
        <v>147</v>
      </c>
      <c r="G35" s="43">
        <f t="shared" si="0"/>
        <v>727</v>
      </c>
    </row>
    <row r="36" spans="1:7" ht="40.799999999999997" x14ac:dyDescent="0.25">
      <c r="A36" s="34" t="s">
        <v>150</v>
      </c>
      <c r="B36" s="35" t="s">
        <v>146</v>
      </c>
      <c r="C36" s="83" t="s">
        <v>180</v>
      </c>
      <c r="D36" s="84"/>
      <c r="E36" s="37">
        <v>727</v>
      </c>
      <c r="F36" s="44" t="s">
        <v>147</v>
      </c>
      <c r="G36" s="43">
        <f t="shared" si="0"/>
        <v>727</v>
      </c>
    </row>
    <row r="37" spans="1:7" ht="20.399999999999999" x14ac:dyDescent="0.25">
      <c r="A37" s="34" t="s">
        <v>152</v>
      </c>
      <c r="B37" s="35" t="s">
        <v>146</v>
      </c>
      <c r="C37" s="83" t="s">
        <v>181</v>
      </c>
      <c r="D37" s="84"/>
      <c r="E37" s="37">
        <v>727</v>
      </c>
      <c r="F37" s="44" t="s">
        <v>147</v>
      </c>
      <c r="G37" s="43">
        <f t="shared" si="0"/>
        <v>727</v>
      </c>
    </row>
    <row r="38" spans="1:7" ht="13.2" x14ac:dyDescent="0.25">
      <c r="A38" s="34" t="s">
        <v>154</v>
      </c>
      <c r="B38" s="35" t="s">
        <v>146</v>
      </c>
      <c r="C38" s="83" t="s">
        <v>182</v>
      </c>
      <c r="D38" s="84"/>
      <c r="E38" s="37">
        <v>727</v>
      </c>
      <c r="F38" s="44" t="s">
        <v>147</v>
      </c>
      <c r="G38" s="43">
        <f t="shared" si="0"/>
        <v>727</v>
      </c>
    </row>
    <row r="39" spans="1:7" ht="13.2" x14ac:dyDescent="0.25">
      <c r="A39" s="29" t="s">
        <v>183</v>
      </c>
      <c r="B39" s="30" t="s">
        <v>146</v>
      </c>
      <c r="C39" s="81" t="s">
        <v>184</v>
      </c>
      <c r="D39" s="82"/>
      <c r="E39" s="33">
        <v>370000</v>
      </c>
      <c r="F39" s="32" t="s">
        <v>147</v>
      </c>
      <c r="G39" s="43">
        <f t="shared" si="0"/>
        <v>370000</v>
      </c>
    </row>
    <row r="40" spans="1:7" ht="20.399999999999999" x14ac:dyDescent="0.25">
      <c r="A40" s="34" t="s">
        <v>156</v>
      </c>
      <c r="B40" s="35" t="s">
        <v>146</v>
      </c>
      <c r="C40" s="83" t="s">
        <v>185</v>
      </c>
      <c r="D40" s="84"/>
      <c r="E40" s="37">
        <v>370000</v>
      </c>
      <c r="F40" s="44" t="s">
        <v>147</v>
      </c>
      <c r="G40" s="43">
        <f t="shared" si="0"/>
        <v>370000</v>
      </c>
    </row>
    <row r="41" spans="1:7" ht="20.399999999999999" x14ac:dyDescent="0.25">
      <c r="A41" s="34" t="s">
        <v>158</v>
      </c>
      <c r="B41" s="35" t="s">
        <v>146</v>
      </c>
      <c r="C41" s="83" t="s">
        <v>186</v>
      </c>
      <c r="D41" s="84"/>
      <c r="E41" s="37">
        <v>370000</v>
      </c>
      <c r="F41" s="44" t="s">
        <v>147</v>
      </c>
      <c r="G41" s="43">
        <f t="shared" si="0"/>
        <v>370000</v>
      </c>
    </row>
    <row r="42" spans="1:7" ht="13.2" x14ac:dyDescent="0.25">
      <c r="A42" s="34" t="s">
        <v>162</v>
      </c>
      <c r="B42" s="35" t="s">
        <v>146</v>
      </c>
      <c r="C42" s="83" t="s">
        <v>187</v>
      </c>
      <c r="D42" s="84"/>
      <c r="E42" s="37">
        <v>370000</v>
      </c>
      <c r="F42" s="44" t="s">
        <v>147</v>
      </c>
      <c r="G42" s="43">
        <f t="shared" si="0"/>
        <v>370000</v>
      </c>
    </row>
    <row r="43" spans="1:7" ht="13.2" x14ac:dyDescent="0.25">
      <c r="A43" s="29" t="s">
        <v>188</v>
      </c>
      <c r="B43" s="30" t="s">
        <v>146</v>
      </c>
      <c r="C43" s="81" t="s">
        <v>189</v>
      </c>
      <c r="D43" s="82"/>
      <c r="E43" s="33">
        <v>370000</v>
      </c>
      <c r="F43" s="32" t="s">
        <v>147</v>
      </c>
      <c r="G43" s="43">
        <f t="shared" si="0"/>
        <v>370000</v>
      </c>
    </row>
    <row r="44" spans="1:7" ht="20.399999999999999" x14ac:dyDescent="0.25">
      <c r="A44" s="34" t="s">
        <v>156</v>
      </c>
      <c r="B44" s="35" t="s">
        <v>146</v>
      </c>
      <c r="C44" s="83" t="s">
        <v>190</v>
      </c>
      <c r="D44" s="84"/>
      <c r="E44" s="37">
        <v>370000</v>
      </c>
      <c r="F44" s="44" t="s">
        <v>147</v>
      </c>
      <c r="G44" s="43">
        <f t="shared" si="0"/>
        <v>370000</v>
      </c>
    </row>
    <row r="45" spans="1:7" ht="20.399999999999999" x14ac:dyDescent="0.25">
      <c r="A45" s="34" t="s">
        <v>158</v>
      </c>
      <c r="B45" s="35" t="s">
        <v>146</v>
      </c>
      <c r="C45" s="83" t="s">
        <v>191</v>
      </c>
      <c r="D45" s="84"/>
      <c r="E45" s="37">
        <v>370000</v>
      </c>
      <c r="F45" s="44" t="s">
        <v>147</v>
      </c>
      <c r="G45" s="43">
        <f t="shared" si="0"/>
        <v>370000</v>
      </c>
    </row>
    <row r="46" spans="1:7" ht="13.2" x14ac:dyDescent="0.25">
      <c r="A46" s="34" t="s">
        <v>162</v>
      </c>
      <c r="B46" s="35" t="s">
        <v>146</v>
      </c>
      <c r="C46" s="83" t="s">
        <v>192</v>
      </c>
      <c r="D46" s="84"/>
      <c r="E46" s="37">
        <v>370000</v>
      </c>
      <c r="F46" s="44" t="s">
        <v>147</v>
      </c>
      <c r="G46" s="43">
        <f t="shared" si="0"/>
        <v>370000</v>
      </c>
    </row>
    <row r="47" spans="1:7" ht="13.2" x14ac:dyDescent="0.25">
      <c r="A47" s="29" t="s">
        <v>193</v>
      </c>
      <c r="B47" s="30" t="s">
        <v>146</v>
      </c>
      <c r="C47" s="81" t="s">
        <v>194</v>
      </c>
      <c r="D47" s="82"/>
      <c r="E47" s="33">
        <v>442182.48</v>
      </c>
      <c r="F47" s="32" t="s">
        <v>147</v>
      </c>
      <c r="G47" s="43">
        <f t="shared" ref="G47:G78" si="1">IF(IF(E47="-",0,IF(E47="X",0,E47))+IF(F47="-",0,IF(F47="X",0,F47))=0,"-",IF(E47="-",0,IF(E47="X",0,E47))+IF(F47="-",0,IF(F47="X",0,F47)))</f>
        <v>442182.48</v>
      </c>
    </row>
    <row r="48" spans="1:7" ht="40.799999999999997" x14ac:dyDescent="0.25">
      <c r="A48" s="34" t="s">
        <v>150</v>
      </c>
      <c r="B48" s="35" t="s">
        <v>146</v>
      </c>
      <c r="C48" s="83" t="s">
        <v>195</v>
      </c>
      <c r="D48" s="84"/>
      <c r="E48" s="37">
        <v>145255</v>
      </c>
      <c r="F48" s="44" t="s">
        <v>147</v>
      </c>
      <c r="G48" s="43">
        <f t="shared" si="1"/>
        <v>145255</v>
      </c>
    </row>
    <row r="49" spans="1:7" ht="13.2" x14ac:dyDescent="0.25">
      <c r="A49" s="34" t="s">
        <v>196</v>
      </c>
      <c r="B49" s="35" t="s">
        <v>146</v>
      </c>
      <c r="C49" s="83" t="s">
        <v>197</v>
      </c>
      <c r="D49" s="84"/>
      <c r="E49" s="37">
        <v>145255</v>
      </c>
      <c r="F49" s="44" t="s">
        <v>147</v>
      </c>
      <c r="G49" s="43">
        <f t="shared" si="1"/>
        <v>145255</v>
      </c>
    </row>
    <row r="50" spans="1:7" ht="13.2" x14ac:dyDescent="0.25">
      <c r="A50" s="34" t="s">
        <v>198</v>
      </c>
      <c r="B50" s="35" t="s">
        <v>146</v>
      </c>
      <c r="C50" s="83" t="s">
        <v>199</v>
      </c>
      <c r="D50" s="84"/>
      <c r="E50" s="37">
        <v>145175</v>
      </c>
      <c r="F50" s="44" t="s">
        <v>147</v>
      </c>
      <c r="G50" s="43">
        <f t="shared" si="1"/>
        <v>145175</v>
      </c>
    </row>
    <row r="51" spans="1:7" ht="30.6" x14ac:dyDescent="0.25">
      <c r="A51" s="34" t="s">
        <v>200</v>
      </c>
      <c r="B51" s="35" t="s">
        <v>146</v>
      </c>
      <c r="C51" s="83" t="s">
        <v>201</v>
      </c>
      <c r="D51" s="84"/>
      <c r="E51" s="37">
        <v>80</v>
      </c>
      <c r="F51" s="44" t="s">
        <v>147</v>
      </c>
      <c r="G51" s="43">
        <f t="shared" si="1"/>
        <v>80</v>
      </c>
    </row>
    <row r="52" spans="1:7" ht="20.399999999999999" x14ac:dyDescent="0.25">
      <c r="A52" s="34" t="s">
        <v>156</v>
      </c>
      <c r="B52" s="35" t="s">
        <v>146</v>
      </c>
      <c r="C52" s="83" t="s">
        <v>202</v>
      </c>
      <c r="D52" s="84"/>
      <c r="E52" s="37">
        <v>296927.48</v>
      </c>
      <c r="F52" s="44" t="s">
        <v>147</v>
      </c>
      <c r="G52" s="43">
        <f t="shared" si="1"/>
        <v>296927.48</v>
      </c>
    </row>
    <row r="53" spans="1:7" ht="20.399999999999999" x14ac:dyDescent="0.25">
      <c r="A53" s="34" t="s">
        <v>158</v>
      </c>
      <c r="B53" s="35" t="s">
        <v>146</v>
      </c>
      <c r="C53" s="83" t="s">
        <v>203</v>
      </c>
      <c r="D53" s="84"/>
      <c r="E53" s="37">
        <v>296927.48</v>
      </c>
      <c r="F53" s="44" t="s">
        <v>147</v>
      </c>
      <c r="G53" s="43">
        <f t="shared" si="1"/>
        <v>296927.48</v>
      </c>
    </row>
    <row r="54" spans="1:7" ht="13.2" x14ac:dyDescent="0.25">
      <c r="A54" s="34" t="s">
        <v>162</v>
      </c>
      <c r="B54" s="35" t="s">
        <v>146</v>
      </c>
      <c r="C54" s="83" t="s">
        <v>204</v>
      </c>
      <c r="D54" s="84"/>
      <c r="E54" s="37">
        <v>296927.48</v>
      </c>
      <c r="F54" s="44" t="s">
        <v>147</v>
      </c>
      <c r="G54" s="43">
        <f t="shared" si="1"/>
        <v>296927.48</v>
      </c>
    </row>
    <row r="55" spans="1:7" ht="13.2" x14ac:dyDescent="0.25">
      <c r="A55" s="29" t="s">
        <v>205</v>
      </c>
      <c r="B55" s="30" t="s">
        <v>146</v>
      </c>
      <c r="C55" s="81" t="s">
        <v>206</v>
      </c>
      <c r="D55" s="82"/>
      <c r="E55" s="33">
        <v>197000</v>
      </c>
      <c r="F55" s="32" t="s">
        <v>147</v>
      </c>
      <c r="G55" s="43">
        <f t="shared" si="1"/>
        <v>197000</v>
      </c>
    </row>
    <row r="56" spans="1:7" ht="20.399999999999999" x14ac:dyDescent="0.25">
      <c r="A56" s="34" t="s">
        <v>156</v>
      </c>
      <c r="B56" s="35" t="s">
        <v>146</v>
      </c>
      <c r="C56" s="83" t="s">
        <v>207</v>
      </c>
      <c r="D56" s="84"/>
      <c r="E56" s="37">
        <v>197000</v>
      </c>
      <c r="F56" s="44" t="s">
        <v>147</v>
      </c>
      <c r="G56" s="43">
        <f t="shared" si="1"/>
        <v>197000</v>
      </c>
    </row>
    <row r="57" spans="1:7" ht="20.399999999999999" x14ac:dyDescent="0.25">
      <c r="A57" s="34" t="s">
        <v>158</v>
      </c>
      <c r="B57" s="35" t="s">
        <v>146</v>
      </c>
      <c r="C57" s="83" t="s">
        <v>208</v>
      </c>
      <c r="D57" s="84"/>
      <c r="E57" s="37">
        <v>197000</v>
      </c>
      <c r="F57" s="44" t="s">
        <v>147</v>
      </c>
      <c r="G57" s="43">
        <f t="shared" si="1"/>
        <v>197000</v>
      </c>
    </row>
    <row r="58" spans="1:7" ht="13.2" x14ac:dyDescent="0.25">
      <c r="A58" s="34" t="s">
        <v>162</v>
      </c>
      <c r="B58" s="35" t="s">
        <v>146</v>
      </c>
      <c r="C58" s="83" t="s">
        <v>209</v>
      </c>
      <c r="D58" s="84"/>
      <c r="E58" s="37">
        <v>197000</v>
      </c>
      <c r="F58" s="44" t="s">
        <v>147</v>
      </c>
      <c r="G58" s="43">
        <f t="shared" si="1"/>
        <v>197000</v>
      </c>
    </row>
    <row r="59" spans="1:7" ht="20.399999999999999" x14ac:dyDescent="0.25">
      <c r="A59" s="29" t="s">
        <v>210</v>
      </c>
      <c r="B59" s="30" t="s">
        <v>146</v>
      </c>
      <c r="C59" s="81" t="s">
        <v>211</v>
      </c>
      <c r="D59" s="82"/>
      <c r="E59" s="33">
        <v>245182.48</v>
      </c>
      <c r="F59" s="32" t="s">
        <v>147</v>
      </c>
      <c r="G59" s="43">
        <f t="shared" si="1"/>
        <v>245182.48</v>
      </c>
    </row>
    <row r="60" spans="1:7" ht="40.799999999999997" x14ac:dyDescent="0.25">
      <c r="A60" s="34" t="s">
        <v>150</v>
      </c>
      <c r="B60" s="35" t="s">
        <v>146</v>
      </c>
      <c r="C60" s="83" t="s">
        <v>212</v>
      </c>
      <c r="D60" s="84"/>
      <c r="E60" s="37">
        <v>145255</v>
      </c>
      <c r="F60" s="44" t="s">
        <v>147</v>
      </c>
      <c r="G60" s="43">
        <f t="shared" si="1"/>
        <v>145255</v>
      </c>
    </row>
    <row r="61" spans="1:7" ht="13.2" x14ac:dyDescent="0.25">
      <c r="A61" s="34" t="s">
        <v>196</v>
      </c>
      <c r="B61" s="35" t="s">
        <v>146</v>
      </c>
      <c r="C61" s="83" t="s">
        <v>213</v>
      </c>
      <c r="D61" s="84"/>
      <c r="E61" s="37">
        <v>145255</v>
      </c>
      <c r="F61" s="44" t="s">
        <v>147</v>
      </c>
      <c r="G61" s="43">
        <f t="shared" si="1"/>
        <v>145255</v>
      </c>
    </row>
    <row r="62" spans="1:7" ht="13.2" x14ac:dyDescent="0.25">
      <c r="A62" s="34" t="s">
        <v>198</v>
      </c>
      <c r="B62" s="35" t="s">
        <v>146</v>
      </c>
      <c r="C62" s="83" t="s">
        <v>214</v>
      </c>
      <c r="D62" s="84"/>
      <c r="E62" s="37">
        <v>145175</v>
      </c>
      <c r="F62" s="44" t="s">
        <v>147</v>
      </c>
      <c r="G62" s="43">
        <f t="shared" si="1"/>
        <v>145175</v>
      </c>
    </row>
    <row r="63" spans="1:7" ht="30.6" x14ac:dyDescent="0.25">
      <c r="A63" s="34" t="s">
        <v>200</v>
      </c>
      <c r="B63" s="35" t="s">
        <v>146</v>
      </c>
      <c r="C63" s="83" t="s">
        <v>215</v>
      </c>
      <c r="D63" s="84"/>
      <c r="E63" s="37">
        <v>80</v>
      </c>
      <c r="F63" s="44" t="s">
        <v>147</v>
      </c>
      <c r="G63" s="43">
        <f t="shared" si="1"/>
        <v>80</v>
      </c>
    </row>
    <row r="64" spans="1:7" ht="20.399999999999999" x14ac:dyDescent="0.25">
      <c r="A64" s="34" t="s">
        <v>156</v>
      </c>
      <c r="B64" s="35" t="s">
        <v>146</v>
      </c>
      <c r="C64" s="83" t="s">
        <v>216</v>
      </c>
      <c r="D64" s="84"/>
      <c r="E64" s="37">
        <v>99927.48</v>
      </c>
      <c r="F64" s="44" t="s">
        <v>147</v>
      </c>
      <c r="G64" s="43">
        <f t="shared" si="1"/>
        <v>99927.48</v>
      </c>
    </row>
    <row r="65" spans="1:7" ht="20.399999999999999" x14ac:dyDescent="0.25">
      <c r="A65" s="34" t="s">
        <v>158</v>
      </c>
      <c r="B65" s="35" t="s">
        <v>146</v>
      </c>
      <c r="C65" s="83" t="s">
        <v>217</v>
      </c>
      <c r="D65" s="84"/>
      <c r="E65" s="37">
        <v>99927.48</v>
      </c>
      <c r="F65" s="44" t="s">
        <v>147</v>
      </c>
      <c r="G65" s="43">
        <f t="shared" si="1"/>
        <v>99927.48</v>
      </c>
    </row>
    <row r="66" spans="1:7" ht="13.2" x14ac:dyDescent="0.25">
      <c r="A66" s="34" t="s">
        <v>162</v>
      </c>
      <c r="B66" s="35" t="s">
        <v>146</v>
      </c>
      <c r="C66" s="83" t="s">
        <v>218</v>
      </c>
      <c r="D66" s="84"/>
      <c r="E66" s="37">
        <v>99927.48</v>
      </c>
      <c r="F66" s="44" t="s">
        <v>147</v>
      </c>
      <c r="G66" s="43">
        <f t="shared" si="1"/>
        <v>99927.48</v>
      </c>
    </row>
    <row r="67" spans="1:7" ht="13.2" x14ac:dyDescent="0.25">
      <c r="A67" s="29" t="s">
        <v>219</v>
      </c>
      <c r="B67" s="30" t="s">
        <v>146</v>
      </c>
      <c r="C67" s="81" t="s">
        <v>220</v>
      </c>
      <c r="D67" s="82"/>
      <c r="E67" s="33">
        <v>333341.36</v>
      </c>
      <c r="F67" s="32" t="s">
        <v>147</v>
      </c>
      <c r="G67" s="43">
        <f t="shared" si="1"/>
        <v>333341.36</v>
      </c>
    </row>
    <row r="68" spans="1:7" ht="40.799999999999997" x14ac:dyDescent="0.25">
      <c r="A68" s="34" t="s">
        <v>150</v>
      </c>
      <c r="B68" s="35" t="s">
        <v>146</v>
      </c>
      <c r="C68" s="83" t="s">
        <v>221</v>
      </c>
      <c r="D68" s="84"/>
      <c r="E68" s="37">
        <v>140876.87</v>
      </c>
      <c r="F68" s="44" t="s">
        <v>147</v>
      </c>
      <c r="G68" s="43">
        <f t="shared" si="1"/>
        <v>140876.87</v>
      </c>
    </row>
    <row r="69" spans="1:7" ht="13.2" x14ac:dyDescent="0.25">
      <c r="A69" s="34" t="s">
        <v>196</v>
      </c>
      <c r="B69" s="35" t="s">
        <v>146</v>
      </c>
      <c r="C69" s="83" t="s">
        <v>222</v>
      </c>
      <c r="D69" s="84"/>
      <c r="E69" s="37">
        <v>140876.87</v>
      </c>
      <c r="F69" s="44" t="s">
        <v>147</v>
      </c>
      <c r="G69" s="43">
        <f t="shared" si="1"/>
        <v>140876.87</v>
      </c>
    </row>
    <row r="70" spans="1:7" ht="13.2" x14ac:dyDescent="0.25">
      <c r="A70" s="34" t="s">
        <v>198</v>
      </c>
      <c r="B70" s="35" t="s">
        <v>146</v>
      </c>
      <c r="C70" s="83" t="s">
        <v>223</v>
      </c>
      <c r="D70" s="84"/>
      <c r="E70" s="37">
        <v>99090.51</v>
      </c>
      <c r="F70" s="44" t="s">
        <v>147</v>
      </c>
      <c r="G70" s="43">
        <f t="shared" si="1"/>
        <v>99090.51</v>
      </c>
    </row>
    <row r="71" spans="1:7" ht="30.6" x14ac:dyDescent="0.25">
      <c r="A71" s="34" t="s">
        <v>200</v>
      </c>
      <c r="B71" s="35" t="s">
        <v>146</v>
      </c>
      <c r="C71" s="83" t="s">
        <v>224</v>
      </c>
      <c r="D71" s="84"/>
      <c r="E71" s="37">
        <v>41786.36</v>
      </c>
      <c r="F71" s="44" t="s">
        <v>147</v>
      </c>
      <c r="G71" s="43">
        <f t="shared" si="1"/>
        <v>41786.36</v>
      </c>
    </row>
    <row r="72" spans="1:7" ht="20.399999999999999" x14ac:dyDescent="0.25">
      <c r="A72" s="34" t="s">
        <v>156</v>
      </c>
      <c r="B72" s="35" t="s">
        <v>146</v>
      </c>
      <c r="C72" s="83" t="s">
        <v>225</v>
      </c>
      <c r="D72" s="84"/>
      <c r="E72" s="37">
        <v>192464.49</v>
      </c>
      <c r="F72" s="44" t="s">
        <v>147</v>
      </c>
      <c r="G72" s="43">
        <f t="shared" si="1"/>
        <v>192464.49</v>
      </c>
    </row>
    <row r="73" spans="1:7" ht="20.399999999999999" x14ac:dyDescent="0.25">
      <c r="A73" s="34" t="s">
        <v>158</v>
      </c>
      <c r="B73" s="35" t="s">
        <v>146</v>
      </c>
      <c r="C73" s="83" t="s">
        <v>226</v>
      </c>
      <c r="D73" s="84"/>
      <c r="E73" s="37">
        <v>192464.49</v>
      </c>
      <c r="F73" s="44" t="s">
        <v>147</v>
      </c>
      <c r="G73" s="43">
        <f t="shared" si="1"/>
        <v>192464.49</v>
      </c>
    </row>
    <row r="74" spans="1:7" ht="13.2" x14ac:dyDescent="0.25">
      <c r="A74" s="34" t="s">
        <v>162</v>
      </c>
      <c r="B74" s="35" t="s">
        <v>146</v>
      </c>
      <c r="C74" s="83" t="s">
        <v>227</v>
      </c>
      <c r="D74" s="84"/>
      <c r="E74" s="37">
        <v>192464.49</v>
      </c>
      <c r="F74" s="44" t="s">
        <v>147</v>
      </c>
      <c r="G74" s="43">
        <f t="shared" si="1"/>
        <v>192464.49</v>
      </c>
    </row>
    <row r="75" spans="1:7" ht="13.2" x14ac:dyDescent="0.25">
      <c r="A75" s="29" t="s">
        <v>228</v>
      </c>
      <c r="B75" s="30" t="s">
        <v>146</v>
      </c>
      <c r="C75" s="81" t="s">
        <v>229</v>
      </c>
      <c r="D75" s="82"/>
      <c r="E75" s="33">
        <v>333341.36</v>
      </c>
      <c r="F75" s="32" t="s">
        <v>147</v>
      </c>
      <c r="G75" s="43">
        <f t="shared" si="1"/>
        <v>333341.36</v>
      </c>
    </row>
    <row r="76" spans="1:7" ht="40.799999999999997" x14ac:dyDescent="0.25">
      <c r="A76" s="34" t="s">
        <v>150</v>
      </c>
      <c r="B76" s="35" t="s">
        <v>146</v>
      </c>
      <c r="C76" s="83" t="s">
        <v>230</v>
      </c>
      <c r="D76" s="84"/>
      <c r="E76" s="37">
        <v>140876.87</v>
      </c>
      <c r="F76" s="44" t="s">
        <v>147</v>
      </c>
      <c r="G76" s="43">
        <f t="shared" si="1"/>
        <v>140876.87</v>
      </c>
    </row>
    <row r="77" spans="1:7" ht="13.2" x14ac:dyDescent="0.25">
      <c r="A77" s="34" t="s">
        <v>196</v>
      </c>
      <c r="B77" s="35" t="s">
        <v>146</v>
      </c>
      <c r="C77" s="83" t="s">
        <v>231</v>
      </c>
      <c r="D77" s="84"/>
      <c r="E77" s="37">
        <v>140876.87</v>
      </c>
      <c r="F77" s="44" t="s">
        <v>147</v>
      </c>
      <c r="G77" s="43">
        <f t="shared" si="1"/>
        <v>140876.87</v>
      </c>
    </row>
    <row r="78" spans="1:7" ht="13.2" x14ac:dyDescent="0.25">
      <c r="A78" s="34" t="s">
        <v>198</v>
      </c>
      <c r="B78" s="35" t="s">
        <v>146</v>
      </c>
      <c r="C78" s="83" t="s">
        <v>232</v>
      </c>
      <c r="D78" s="84"/>
      <c r="E78" s="37">
        <v>99090.51</v>
      </c>
      <c r="F78" s="44" t="s">
        <v>147</v>
      </c>
      <c r="G78" s="43">
        <f t="shared" si="1"/>
        <v>99090.51</v>
      </c>
    </row>
    <row r="79" spans="1:7" ht="30.6" x14ac:dyDescent="0.25">
      <c r="A79" s="34" t="s">
        <v>200</v>
      </c>
      <c r="B79" s="35" t="s">
        <v>146</v>
      </c>
      <c r="C79" s="83" t="s">
        <v>233</v>
      </c>
      <c r="D79" s="84"/>
      <c r="E79" s="37">
        <v>41786.36</v>
      </c>
      <c r="F79" s="44" t="s">
        <v>147</v>
      </c>
      <c r="G79" s="43">
        <f t="shared" ref="G79:G110" si="2">IF(IF(E79="-",0,IF(E79="X",0,E79))+IF(F79="-",0,IF(F79="X",0,F79))=0,"-",IF(E79="-",0,IF(E79="X",0,E79))+IF(F79="-",0,IF(F79="X",0,F79)))</f>
        <v>41786.36</v>
      </c>
    </row>
    <row r="80" spans="1:7" ht="20.399999999999999" x14ac:dyDescent="0.25">
      <c r="A80" s="34" t="s">
        <v>156</v>
      </c>
      <c r="B80" s="35" t="s">
        <v>146</v>
      </c>
      <c r="C80" s="83" t="s">
        <v>234</v>
      </c>
      <c r="D80" s="84"/>
      <c r="E80" s="37">
        <v>192464.49</v>
      </c>
      <c r="F80" s="44" t="s">
        <v>147</v>
      </c>
      <c r="G80" s="43">
        <f t="shared" si="2"/>
        <v>192464.49</v>
      </c>
    </row>
    <row r="81" spans="1:7" ht="20.399999999999999" x14ac:dyDescent="0.25">
      <c r="A81" s="34" t="s">
        <v>158</v>
      </c>
      <c r="B81" s="35" t="s">
        <v>146</v>
      </c>
      <c r="C81" s="83" t="s">
        <v>235</v>
      </c>
      <c r="D81" s="84"/>
      <c r="E81" s="37">
        <v>192464.49</v>
      </c>
      <c r="F81" s="44" t="s">
        <v>147</v>
      </c>
      <c r="G81" s="43">
        <f t="shared" si="2"/>
        <v>192464.49</v>
      </c>
    </row>
    <row r="82" spans="1:7" ht="13.2" x14ac:dyDescent="0.25">
      <c r="A82" s="34" t="s">
        <v>162</v>
      </c>
      <c r="B82" s="35" t="s">
        <v>146</v>
      </c>
      <c r="C82" s="83" t="s">
        <v>236</v>
      </c>
      <c r="D82" s="84"/>
      <c r="E82" s="37">
        <v>192464.49</v>
      </c>
      <c r="F82" s="44" t="s">
        <v>147</v>
      </c>
      <c r="G82" s="43">
        <f t="shared" si="2"/>
        <v>192464.49</v>
      </c>
    </row>
    <row r="83" spans="1:7" ht="13.2" x14ac:dyDescent="0.25">
      <c r="A83" s="29" t="s">
        <v>237</v>
      </c>
      <c r="B83" s="30" t="s">
        <v>146</v>
      </c>
      <c r="C83" s="81" t="s">
        <v>238</v>
      </c>
      <c r="D83" s="82"/>
      <c r="E83" s="33">
        <v>168874</v>
      </c>
      <c r="F83" s="32" t="s">
        <v>147</v>
      </c>
      <c r="G83" s="43">
        <f t="shared" si="2"/>
        <v>168874</v>
      </c>
    </row>
    <row r="84" spans="1:7" ht="13.2" x14ac:dyDescent="0.25">
      <c r="A84" s="34" t="s">
        <v>239</v>
      </c>
      <c r="B84" s="35" t="s">
        <v>146</v>
      </c>
      <c r="C84" s="83" t="s">
        <v>240</v>
      </c>
      <c r="D84" s="84"/>
      <c r="E84" s="37">
        <v>168874</v>
      </c>
      <c r="F84" s="44" t="s">
        <v>147</v>
      </c>
      <c r="G84" s="43">
        <f t="shared" si="2"/>
        <v>168874</v>
      </c>
    </row>
    <row r="85" spans="1:7" ht="20.399999999999999" x14ac:dyDescent="0.25">
      <c r="A85" s="34" t="s">
        <v>241</v>
      </c>
      <c r="B85" s="35" t="s">
        <v>146</v>
      </c>
      <c r="C85" s="83" t="s">
        <v>242</v>
      </c>
      <c r="D85" s="84"/>
      <c r="E85" s="37">
        <v>168874</v>
      </c>
      <c r="F85" s="44" t="s">
        <v>147</v>
      </c>
      <c r="G85" s="43">
        <f t="shared" si="2"/>
        <v>168874</v>
      </c>
    </row>
    <row r="86" spans="1:7" ht="20.399999999999999" x14ac:dyDescent="0.25">
      <c r="A86" s="34" t="s">
        <v>243</v>
      </c>
      <c r="B86" s="35" t="s">
        <v>146</v>
      </c>
      <c r="C86" s="83" t="s">
        <v>244</v>
      </c>
      <c r="D86" s="84"/>
      <c r="E86" s="37">
        <v>168874</v>
      </c>
      <c r="F86" s="44" t="s">
        <v>147</v>
      </c>
      <c r="G86" s="43">
        <f t="shared" si="2"/>
        <v>168874</v>
      </c>
    </row>
    <row r="87" spans="1:7" ht="13.2" x14ac:dyDescent="0.25">
      <c r="A87" s="29" t="s">
        <v>245</v>
      </c>
      <c r="B87" s="30" t="s">
        <v>146</v>
      </c>
      <c r="C87" s="81" t="s">
        <v>246</v>
      </c>
      <c r="D87" s="82"/>
      <c r="E87" s="33">
        <v>168874</v>
      </c>
      <c r="F87" s="32" t="s">
        <v>147</v>
      </c>
      <c r="G87" s="43">
        <f t="shared" si="2"/>
        <v>168874</v>
      </c>
    </row>
    <row r="88" spans="1:7" ht="13.2" x14ac:dyDescent="0.25">
      <c r="A88" s="34" t="s">
        <v>239</v>
      </c>
      <c r="B88" s="35" t="s">
        <v>146</v>
      </c>
      <c r="C88" s="83" t="s">
        <v>247</v>
      </c>
      <c r="D88" s="84"/>
      <c r="E88" s="37">
        <v>168874</v>
      </c>
      <c r="F88" s="44" t="s">
        <v>147</v>
      </c>
      <c r="G88" s="43">
        <f t="shared" si="2"/>
        <v>168874</v>
      </c>
    </row>
    <row r="89" spans="1:7" ht="20.399999999999999" x14ac:dyDescent="0.25">
      <c r="A89" s="34" t="s">
        <v>241</v>
      </c>
      <c r="B89" s="35" t="s">
        <v>146</v>
      </c>
      <c r="C89" s="83" t="s">
        <v>248</v>
      </c>
      <c r="D89" s="84"/>
      <c r="E89" s="37">
        <v>168874</v>
      </c>
      <c r="F89" s="44" t="s">
        <v>147</v>
      </c>
      <c r="G89" s="43">
        <f t="shared" si="2"/>
        <v>168874</v>
      </c>
    </row>
    <row r="90" spans="1:7" ht="20.399999999999999" x14ac:dyDescent="0.25">
      <c r="A90" s="34" t="s">
        <v>243</v>
      </c>
      <c r="B90" s="35" t="s">
        <v>146</v>
      </c>
      <c r="C90" s="83" t="s">
        <v>249</v>
      </c>
      <c r="D90" s="84"/>
      <c r="E90" s="37">
        <v>168874</v>
      </c>
      <c r="F90" s="44" t="s">
        <v>147</v>
      </c>
      <c r="G90" s="43">
        <f t="shared" si="2"/>
        <v>168874</v>
      </c>
    </row>
    <row r="91" spans="1:7" ht="13.2" x14ac:dyDescent="0.25">
      <c r="A91" s="29" t="s">
        <v>250</v>
      </c>
      <c r="B91" s="30" t="s">
        <v>251</v>
      </c>
      <c r="C91" s="81" t="s">
        <v>147</v>
      </c>
      <c r="D91" s="82"/>
      <c r="E91" s="33">
        <v>6426369.96</v>
      </c>
      <c r="F91" s="32"/>
      <c r="G91" s="43">
        <f t="shared" si="2"/>
        <v>6426369.96</v>
      </c>
    </row>
  </sheetData>
  <mergeCells count="87">
    <mergeCell ref="C91:D91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F4:F9"/>
    <mergeCell ref="G4:G9"/>
    <mergeCell ref="C12:D12"/>
    <mergeCell ref="E4:E11"/>
    <mergeCell ref="A2:E2"/>
    <mergeCell ref="A4:A11"/>
    <mergeCell ref="B4:B11"/>
    <mergeCell ref="C4:D11"/>
  </mergeCells>
  <conditionalFormatting sqref="F14:G14 F16:G1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85" t="s">
        <v>252</v>
      </c>
      <c r="B1" s="85"/>
      <c r="C1" s="85"/>
      <c r="D1" s="85"/>
      <c r="E1" s="85"/>
      <c r="F1" s="85"/>
    </row>
    <row r="2" spans="1:6" ht="13.2" customHeight="1" x14ac:dyDescent="0.25">
      <c r="A2" s="51" t="s">
        <v>253</v>
      </c>
      <c r="B2" s="51"/>
      <c r="C2" s="51"/>
      <c r="D2" s="51"/>
      <c r="E2" s="51"/>
      <c r="F2" s="51"/>
    </row>
    <row r="3" spans="1:6" ht="9" customHeight="1" x14ac:dyDescent="0.25">
      <c r="A3" s="20"/>
      <c r="B3" s="45"/>
      <c r="C3" s="3"/>
      <c r="D3" s="21"/>
      <c r="E3" s="21"/>
      <c r="F3" s="3"/>
    </row>
    <row r="4" spans="1:6" ht="13.95" customHeight="1" x14ac:dyDescent="0.25">
      <c r="A4" s="67" t="s">
        <v>22</v>
      </c>
      <c r="B4" s="70" t="s">
        <v>23</v>
      </c>
      <c r="C4" s="78" t="s">
        <v>254</v>
      </c>
      <c r="D4" s="64" t="s">
        <v>25</v>
      </c>
      <c r="E4" s="64" t="s">
        <v>26</v>
      </c>
      <c r="F4" s="58" t="s">
        <v>27</v>
      </c>
    </row>
    <row r="5" spans="1:6" ht="4.95" customHeight="1" x14ac:dyDescent="0.25">
      <c r="A5" s="68"/>
      <c r="B5" s="71"/>
      <c r="C5" s="79"/>
      <c r="D5" s="65"/>
      <c r="E5" s="65"/>
      <c r="F5" s="59"/>
    </row>
    <row r="6" spans="1:6" ht="6" customHeight="1" x14ac:dyDescent="0.25">
      <c r="A6" s="68"/>
      <c r="B6" s="71"/>
      <c r="C6" s="79"/>
      <c r="D6" s="65"/>
      <c r="E6" s="65"/>
      <c r="F6" s="59"/>
    </row>
    <row r="7" spans="1:6" ht="4.95" customHeight="1" x14ac:dyDescent="0.25">
      <c r="A7" s="68"/>
      <c r="B7" s="71"/>
      <c r="C7" s="79"/>
      <c r="D7" s="65"/>
      <c r="E7" s="65"/>
      <c r="F7" s="59"/>
    </row>
    <row r="8" spans="1:6" ht="6" customHeight="1" x14ac:dyDescent="0.25">
      <c r="A8" s="68"/>
      <c r="B8" s="71"/>
      <c r="C8" s="79"/>
      <c r="D8" s="65"/>
      <c r="E8" s="65"/>
      <c r="F8" s="59"/>
    </row>
    <row r="9" spans="1:6" ht="6" customHeight="1" x14ac:dyDescent="0.25">
      <c r="A9" s="68"/>
      <c r="B9" s="71"/>
      <c r="C9" s="79"/>
      <c r="D9" s="65"/>
      <c r="E9" s="65"/>
      <c r="F9" s="59"/>
    </row>
    <row r="10" spans="1:6" ht="18" customHeight="1" x14ac:dyDescent="0.25">
      <c r="A10" s="69"/>
      <c r="B10" s="72"/>
      <c r="C10" s="80"/>
      <c r="D10" s="66"/>
      <c r="E10" s="66"/>
      <c r="F10" s="60"/>
    </row>
    <row r="11" spans="1:6" ht="13.5" customHeight="1" x14ac:dyDescent="0.25">
      <c r="A11" s="24">
        <v>1</v>
      </c>
      <c r="B11" s="25">
        <v>2</v>
      </c>
      <c r="C11" s="41">
        <v>3</v>
      </c>
      <c r="D11" s="27" t="s">
        <v>28</v>
      </c>
      <c r="E11" s="42" t="s">
        <v>29</v>
      </c>
      <c r="F11" s="28" t="s">
        <v>30</v>
      </c>
    </row>
    <row r="12" spans="1:6" ht="13.2" x14ac:dyDescent="0.25">
      <c r="A12" s="29" t="s">
        <v>255</v>
      </c>
      <c r="B12" s="30" t="s">
        <v>256</v>
      </c>
      <c r="C12" s="30" t="s">
        <v>147</v>
      </c>
      <c r="D12" s="33">
        <v>-6426369.96</v>
      </c>
      <c r="E12" s="33" t="s">
        <v>33</v>
      </c>
      <c r="F12" s="33">
        <f>IF(IF(D12="-",0,IF(D12="X",0,D12))+IF(E12="-",0,IF(E12="X",0,E12))=0,"-",IF(D12="-",0,IF(D12="X",0,D12))+IF(E12="-",0,IF(E12="X",0,E12)))</f>
        <v>-6426369.96</v>
      </c>
    </row>
    <row r="13" spans="1:6" ht="13.2" x14ac:dyDescent="0.25">
      <c r="A13" s="34" t="s">
        <v>257</v>
      </c>
      <c r="B13" s="35"/>
      <c r="C13" s="35"/>
      <c r="D13" s="37"/>
      <c r="E13" s="37"/>
      <c r="F13" s="37"/>
    </row>
    <row r="14" spans="1:6" ht="13.2" x14ac:dyDescent="0.25">
      <c r="A14" s="29" t="s">
        <v>258</v>
      </c>
      <c r="B14" s="30" t="s">
        <v>259</v>
      </c>
      <c r="C14" s="30" t="s">
        <v>147</v>
      </c>
      <c r="D14" s="33" t="s">
        <v>33</v>
      </c>
      <c r="E14" s="33" t="s">
        <v>33</v>
      </c>
      <c r="F14" s="33" t="str">
        <f>IF(IF(D14="-",0,IF(D14="X",0,D14))+IF(E14="-",0,IF(E14="X",0,E14))=0,"-",IF(D14="-",0,IF(D14="X",0,D14))+IF(E14="-",0,IF(E14="X",0,E14)))</f>
        <v>-</v>
      </c>
    </row>
    <row r="15" spans="1:6" ht="13.2" x14ac:dyDescent="0.25">
      <c r="A15" s="34" t="s">
        <v>260</v>
      </c>
      <c r="B15" s="35"/>
      <c r="C15" s="35"/>
      <c r="D15" s="37"/>
      <c r="E15" s="37"/>
      <c r="F15" s="37"/>
    </row>
    <row r="16" spans="1:6" ht="13.2" x14ac:dyDescent="0.25">
      <c r="A16" s="29" t="s">
        <v>261</v>
      </c>
      <c r="B16" s="30" t="s">
        <v>262</v>
      </c>
      <c r="C16" s="30" t="s">
        <v>147</v>
      </c>
      <c r="D16" s="33" t="s">
        <v>33</v>
      </c>
      <c r="E16" s="33" t="s">
        <v>147</v>
      </c>
      <c r="F16" s="33" t="str">
        <f>IF(IF(D16="-",0,IF(D16="X",0,D16))+IF(E16="-",0,IF(E16="X",0,E16))=0,"-",IF(D16="-",0,IF(D16="X",0,D16))+IF(E16="-",0,IF(E16="X",0,E16)))</f>
        <v>-</v>
      </c>
    </row>
    <row r="17" spans="1:6" ht="13.2" x14ac:dyDescent="0.25">
      <c r="A17" s="34" t="s">
        <v>260</v>
      </c>
      <c r="B17" s="35"/>
      <c r="C17" s="35"/>
      <c r="D17" s="37"/>
      <c r="E17" s="37"/>
      <c r="F17" s="37"/>
    </row>
    <row r="18" spans="1:6" ht="13.2" x14ac:dyDescent="0.25">
      <c r="A18" s="29" t="s">
        <v>263</v>
      </c>
      <c r="B18" s="30" t="s">
        <v>264</v>
      </c>
      <c r="C18" s="30" t="s">
        <v>147</v>
      </c>
      <c r="D18" s="33">
        <v>-6426369.96</v>
      </c>
      <c r="E18" s="33" t="s">
        <v>33</v>
      </c>
      <c r="F18" s="33">
        <f t="shared" ref="F18:F25" si="0">IF(IF(D18="-",0,IF(D18="X",0,D18))+IF(E18="-",0,IF(E18="X",0,E18))=0,"-",IF(D18="-",0,IF(D18="X",0,D18))+IF(E18="-",0,IF(E18="X",0,E18)))</f>
        <v>-6426369.96</v>
      </c>
    </row>
    <row r="19" spans="1:6" ht="13.2" x14ac:dyDescent="0.25">
      <c r="A19" s="29" t="s">
        <v>265</v>
      </c>
      <c r="B19" s="30" t="s">
        <v>266</v>
      </c>
      <c r="C19" s="30" t="s">
        <v>147</v>
      </c>
      <c r="D19" s="33">
        <v>-8031168.5700000003</v>
      </c>
      <c r="E19" s="33" t="s">
        <v>33</v>
      </c>
      <c r="F19" s="33">
        <f t="shared" si="0"/>
        <v>-8031168.5700000003</v>
      </c>
    </row>
    <row r="20" spans="1:6" ht="20.399999999999999" x14ac:dyDescent="0.25">
      <c r="A20" s="34" t="s">
        <v>267</v>
      </c>
      <c r="B20" s="35" t="s">
        <v>266</v>
      </c>
      <c r="C20" s="35" t="s">
        <v>268</v>
      </c>
      <c r="D20" s="37">
        <v>-8031168.5700000003</v>
      </c>
      <c r="E20" s="37" t="s">
        <v>33</v>
      </c>
      <c r="F20" s="37">
        <f t="shared" si="0"/>
        <v>-8031168.5700000003</v>
      </c>
    </row>
    <row r="21" spans="1:6" ht="13.2" x14ac:dyDescent="0.25">
      <c r="A21" s="29" t="s">
        <v>269</v>
      </c>
      <c r="B21" s="30" t="s">
        <v>270</v>
      </c>
      <c r="C21" s="30" t="s">
        <v>147</v>
      </c>
      <c r="D21" s="33">
        <v>1604798.61</v>
      </c>
      <c r="E21" s="33" t="s">
        <v>33</v>
      </c>
      <c r="F21" s="33">
        <f t="shared" si="0"/>
        <v>1604798.61</v>
      </c>
    </row>
    <row r="22" spans="1:6" ht="20.399999999999999" x14ac:dyDescent="0.25">
      <c r="A22" s="34" t="s">
        <v>271</v>
      </c>
      <c r="B22" s="35" t="s">
        <v>270</v>
      </c>
      <c r="C22" s="35" t="s">
        <v>272</v>
      </c>
      <c r="D22" s="37">
        <v>1604798.61</v>
      </c>
      <c r="E22" s="37" t="s">
        <v>33</v>
      </c>
      <c r="F22" s="37">
        <f t="shared" si="0"/>
        <v>1604798.61</v>
      </c>
    </row>
    <row r="23" spans="1:6" ht="20.399999999999999" x14ac:dyDescent="0.25">
      <c r="A23" s="29" t="s">
        <v>273</v>
      </c>
      <c r="B23" s="30" t="s">
        <v>274</v>
      </c>
      <c r="C23" s="30" t="s">
        <v>147</v>
      </c>
      <c r="D23" s="33" t="s">
        <v>33</v>
      </c>
      <c r="E23" s="33" t="s">
        <v>33</v>
      </c>
      <c r="F23" s="33" t="str">
        <f t="shared" si="0"/>
        <v>-</v>
      </c>
    </row>
    <row r="24" spans="1:6" ht="20.399999999999999" x14ac:dyDescent="0.25">
      <c r="A24" s="34" t="s">
        <v>275</v>
      </c>
      <c r="B24" s="35" t="s">
        <v>276</v>
      </c>
      <c r="C24" s="35" t="s">
        <v>147</v>
      </c>
      <c r="D24" s="37" t="s">
        <v>33</v>
      </c>
      <c r="E24" s="37" t="s">
        <v>33</v>
      </c>
      <c r="F24" s="37" t="str">
        <f t="shared" si="0"/>
        <v>-</v>
      </c>
    </row>
    <row r="25" spans="1:6" ht="20.399999999999999" x14ac:dyDescent="0.25">
      <c r="A25" s="34" t="s">
        <v>277</v>
      </c>
      <c r="B25" s="35" t="s">
        <v>278</v>
      </c>
      <c r="C25" s="35" t="s">
        <v>147</v>
      </c>
      <c r="D25" s="37" t="s">
        <v>33</v>
      </c>
      <c r="E25" s="37" t="s">
        <v>33</v>
      </c>
      <c r="F25" s="37" t="str">
        <f t="shared" si="0"/>
        <v>-</v>
      </c>
    </row>
    <row r="26" spans="1:6" ht="12.75" customHeight="1" x14ac:dyDescent="0.25">
      <c r="A26" s="46"/>
      <c r="B26" s="47"/>
      <c r="C26" s="47"/>
      <c r="D26" s="48"/>
      <c r="E26" s="48"/>
      <c r="F26" s="48"/>
    </row>
    <row r="27" spans="1:6" ht="13.2" x14ac:dyDescent="0.25"/>
    <row r="28" spans="1:6" ht="32.25" customHeight="1" x14ac:dyDescent="0.25">
      <c r="A28" s="6"/>
      <c r="B28" s="9"/>
      <c r="C28" s="6"/>
      <c r="D28" s="52"/>
      <c r="E28" s="52"/>
      <c r="F28" s="52"/>
    </row>
    <row r="29" spans="1:6" ht="12.75" customHeight="1" x14ac:dyDescent="0.25">
      <c r="A29" s="6" t="s">
        <v>279</v>
      </c>
      <c r="D29" s="1"/>
      <c r="E29" s="1"/>
      <c r="F29" s="9"/>
    </row>
    <row r="30" spans="1:6" ht="9.9" customHeight="1" x14ac:dyDescent="0.25">
      <c r="D30" s="9"/>
      <c r="E30" s="9"/>
      <c r="F30" s="49"/>
    </row>
    <row r="31" spans="1:6" ht="9.9" customHeight="1" x14ac:dyDescent="0.25">
      <c r="A31" s="6"/>
      <c r="B31" s="9"/>
      <c r="C31" s="9"/>
      <c r="D31" s="50"/>
      <c r="E31" s="50"/>
      <c r="F31" s="50"/>
    </row>
  </sheetData>
  <mergeCells count="9">
    <mergeCell ref="D28:F28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Поступления</vt:lpstr>
      <vt:lpstr>Выбытия</vt:lpstr>
      <vt:lpstr>Поступления и выбытия ист-в</vt:lpstr>
      <vt:lpstr>Выбытия!APPT</vt:lpstr>
      <vt:lpstr>Поступления!APPT</vt:lpstr>
      <vt:lpstr>'Поступления и выбытия ист-в'!APPT</vt:lpstr>
      <vt:lpstr>Выбытия!FIO</vt:lpstr>
      <vt:lpstr>Выбытия!LAST_CELL</vt:lpstr>
      <vt:lpstr>Поступления!LAST_CELL</vt:lpstr>
      <vt:lpstr>'Поступления и выбытия ист-в'!LAST_CELL</vt:lpstr>
      <vt:lpstr>Выбытия!SIGN</vt:lpstr>
      <vt:lpstr>Поступления!SIGN</vt:lpstr>
      <vt:lpstr>'Поступления и выбытия ист-в'!SIGN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rep:2.56.0.215</dc:description>
  <cp:lastModifiedBy>Петрова Ольга Владимировна</cp:lastModifiedBy>
  <dcterms:created xsi:type="dcterms:W3CDTF">2024-04-09T11:04:39Z</dcterms:created>
  <dcterms:modified xsi:type="dcterms:W3CDTF">2024-04-09T11:04:39Z</dcterms:modified>
</cp:coreProperties>
</file>