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360" yWindow="276" windowWidth="14940" windowHeight="9156"/>
  </bookViews>
  <sheets>
    <sheet name="Поступления" sheetId="1" r:id="rId1"/>
    <sheet name="Выбытия" sheetId="2" r:id="rId2"/>
    <sheet name="Поступления и выбытия ист-в" sheetId="3" r:id="rId3"/>
  </sheets>
  <definedNames>
    <definedName name="APPT" localSheetId="1">Выбытия!$A$21</definedName>
    <definedName name="APPT" localSheetId="0">Поступления!$A$24</definedName>
    <definedName name="APPT" localSheetId="2">'Поступления и выбытия ист-в'!$A$25</definedName>
    <definedName name="FIO" localSheetId="1">Выбытия!$E$21</definedName>
    <definedName name="LAST_CELL" localSheetId="1">Выбытия!$G$171</definedName>
    <definedName name="LAST_CELL" localSheetId="0">Поступления!$F$93</definedName>
    <definedName name="LAST_CELL" localSheetId="2">'Поступления и выбытия ист-в'!$F$31</definedName>
    <definedName name="SIGN" localSheetId="1">Выбытия!$A$20:$E$22</definedName>
    <definedName name="SIGN" localSheetId="0">Поступления!$A$23:$D$25</definedName>
    <definedName name="SIGN" localSheetId="2">'Поступления и выбытия ист-в'!$A$25:$D$26</definedName>
  </definedNames>
  <calcPr calcId="162913"/>
</workbook>
</file>

<file path=xl/calcChain.xml><?xml version="1.0" encoding="utf-8"?>
<calcChain xmlns="http://schemas.openxmlformats.org/spreadsheetml/2006/main">
  <c r="G13" i="2" l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2" i="3"/>
  <c r="F14" i="3"/>
  <c r="F16" i="3"/>
  <c r="F17" i="3"/>
  <c r="F19" i="3"/>
  <c r="F20" i="3"/>
  <c r="F21" i="3"/>
  <c r="F22" i="3"/>
  <c r="F23" i="3"/>
  <c r="F24" i="3"/>
  <c r="F25" i="3"/>
  <c r="F26" i="3"/>
</calcChain>
</file>

<file path=xl/sharedStrings.xml><?xml version="1.0" encoding="utf-8"?>
<sst xmlns="http://schemas.openxmlformats.org/spreadsheetml/2006/main" count="1037" uniqueCount="420">
  <si>
    <t>ОТЧЕТ ПО ПОСТУПЛЕНИЯМ И ВЫБЫТИЯМ</t>
  </si>
  <si>
    <t>КОДЫ</t>
  </si>
  <si>
    <t xml:space="preserve">  Форма по ОКУД</t>
  </si>
  <si>
    <t>0503151</t>
  </si>
  <si>
    <t xml:space="preserve">                   Дата</t>
  </si>
  <si>
    <t>на 01.07.2024 г.</t>
  </si>
  <si>
    <t>01.07.2024</t>
  </si>
  <si>
    <t>Наименование органа, организующего кассовое обслуживание исполнения бюджета:</t>
  </si>
  <si>
    <t xml:space="preserve">             по ОКПО</t>
  </si>
  <si>
    <t>Глава по БК</t>
  </si>
  <si>
    <t>Наименование бюджета (публично-правового образования):</t>
  </si>
  <si>
    <t>по ОКТМО</t>
  </si>
  <si>
    <t>Периодичность: месячная</t>
  </si>
  <si>
    <t xml:space="preserve">             по ОКЕИ</t>
  </si>
  <si>
    <t>383</t>
  </si>
  <si>
    <t>Комитет финансов Гатчинского муниципального района</t>
  </si>
  <si>
    <t>Бюджет МО "Сусанинское сельское поселение"</t>
  </si>
  <si>
    <t>Единица измерения: руб.</t>
  </si>
  <si>
    <t xml:space="preserve">                                 1. Поступления</t>
  </si>
  <si>
    <t xml:space="preserve"> Наименование показателя</t>
  </si>
  <si>
    <t>Код строки</t>
  </si>
  <si>
    <t>Код дохода по бюджетной классификации</t>
  </si>
  <si>
    <t>Бюджетная деятельность</t>
  </si>
  <si>
    <t>Средства во временном распоряжении</t>
  </si>
  <si>
    <t>Итого</t>
  </si>
  <si>
    <t>4</t>
  </si>
  <si>
    <t>5</t>
  </si>
  <si>
    <t>6</t>
  </si>
  <si>
    <t>Поступления по доходам - всего</t>
  </si>
  <si>
    <t>010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</si>
  <si>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</si>
  <si>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</si>
  <si>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</si>
  <si>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</si>
  <si>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</si>
  <si>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</si>
  <si>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</si>
  <si>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</si>
  <si>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</si>
  <si>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</si>
  <si>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</si>
  <si>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</si>
  <si>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</si>
  <si>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</si>
  <si>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</si>
  <si>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</si>
  <si>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</si>
  <si>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</si>
  <si>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</si>
  <si>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</si>
  <si>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</si>
  <si>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</si>
  <si>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</si>
  <si>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</si>
  <si>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</si>
  <si>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</si>
  <si>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</si>
  <si>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</si>
  <si>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</si>
  <si>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</si>
  <si>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</si>
  <si>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</si>
  <si>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</si>
  <si>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</si>
  <si>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</si>
  <si>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</si>
  <si>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</si>
  <si>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</si>
  <si>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</si>
  <si>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</si>
  <si>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</si>
  <si>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</si>
  <si>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</si>
  <si>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</si>
  <si>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</si>
  <si>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</si>
  <si>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</si>
  <si>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</si>
  <si>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</si>
  <si>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</si>
  <si>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</si>
  <si>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</si>
  <si>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</si>
  <si>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</si>
  <si>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</si>
  <si>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</si>
  <si>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</si>
  <si>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</si>
  <si>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</si>
  <si>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</si>
  <si>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</si>
  <si>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</si>
  <si>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</si>
  <si>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</si>
  <si>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</si>
  <si>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</si>
  <si>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</si>
  <si>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</si>
  <si>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</si>
  <si>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</si>
  <si>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</si>
  <si>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</si>
  <si>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</si>
  <si>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</si>
  <si>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</si>
  <si>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</si>
  <si>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</si>
  <si>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</si>
  <si>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</si>
  <si>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</si>
  <si>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</si>
  <si>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</si>
  <si>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</si>
  <si>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</si>
  <si>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</si>
  <si>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</si>
  <si>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</si>
  <si>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</si>
  <si>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</si>
  <si>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</si>
  <si>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</si>
  <si>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</si>
  <si>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</si>
  <si>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</si>
  <si>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</si>
  <si>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</si>
  <si>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</si>
  <si>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</si>
  <si>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</si>
  <si>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</si>
  <si>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</si>
  <si>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</si>
  <si>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</si>
  <si>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</si>
  <si>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</si>
  <si>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</si>
  <si>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</si>
  <si>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</si>
  <si>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</si>
  <si>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</si>
  <si>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</si>
  <si>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</si>
  <si>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</si>
  <si>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</si>
  <si>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</si>
  <si>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</si>
  <si>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Субсидии бюджетам на реализацию мероприятий по обеспечению жильем молодых семей</t>
  </si>
  <si>
    <t>615 20225497000000150</t>
  </si>
  <si>
    <t>Субсидии бюджетам сельских поселений на реализацию мероприятий по обеспечению жильем молодых семей</t>
  </si>
  <si>
    <t>615 20225497100000150</t>
  </si>
  <si>
    <t>Субсидии бюджетам на реализацию программ формирования современной городской среды</t>
  </si>
  <si>
    <t>615 20225555000000150</t>
  </si>
  <si>
    <t>Субсидии бюджетам сельских поселений на реализацию программ формирования современной городской среды</t>
  </si>
  <si>
    <t>615 20225555100000150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</si>
  <si>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</si>
  <si>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</si>
  <si>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</si>
  <si>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</si>
  <si>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</si>
  <si>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</si>
  <si>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</si>
  <si>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</si>
  <si>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</si>
  <si>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</si>
  <si>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</si>
  <si>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</si>
  <si>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</si>
  <si>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</si>
  <si>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>Иные межбюджетные трансферты</t>
  </si>
  <si>
    <t>615 20240000000000150</t>
  </si>
  <si>
    <t>Прочие межбюджетные трансферты, передаваемые бюджетам</t>
  </si>
  <si>
    <t>615 20249999000000150</t>
  </si>
  <si>
    <t>Прочие межбюджетные трансферты, передаваемые бюджетам сельских поселений</t>
  </si>
  <si>
    <t>615 20249999100000150</t>
  </si>
  <si>
    <t xml:space="preserve">                          2. Выбытия</t>
  </si>
  <si>
    <t>Форма 0503151  с.2</t>
  </si>
  <si>
    <t>Код расхода по бюджетной классификации</t>
  </si>
  <si>
    <t>Выбытия на расходы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</si>
  <si>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</si>
  <si>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</si>
  <si>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</si>
  <si>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</si>
  <si>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</si>
  <si>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</si>
  <si>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</si>
  <si>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</si>
  <si>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</si>
  <si>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</si>
  <si>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</si>
  <si>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</si>
  <si>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</si>
  <si>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</si>
  <si>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</si>
  <si>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</si>
  <si>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</si>
  <si>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</si>
  <si>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</si>
  <si>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</si>
  <si>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</si>
  <si>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</si>
  <si>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</si>
  <si>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</si>
  <si>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</si>
  <si>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</si>
  <si>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</si>
  <si>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</si>
  <si>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</si>
  <si>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</si>
  <si>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</si>
  <si>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</si>
  <si>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</si>
  <si>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</si>
  <si>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</si>
  <si>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</si>
  <si>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</si>
  <si>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</si>
  <si>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</si>
  <si>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</si>
  <si>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</si>
  <si>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</si>
  <si>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</si>
  <si>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</si>
  <si>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</si>
  <si>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</si>
  <si>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</si>
  <si>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</si>
  <si>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</si>
  <si>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</si>
  <si>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</si>
  <si>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</si>
  <si>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</si>
  <si>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</si>
  <si>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</si>
  <si>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</si>
  <si>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</si>
  <si>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</si>
  <si>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</si>
  <si>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</si>
  <si>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</si>
  <si>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</si>
  <si>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</si>
  <si>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</si>
  <si>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</si>
  <si>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</si>
  <si>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</si>
  <si>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</si>
  <si>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</si>
  <si>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</si>
  <si>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</si>
  <si>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</si>
  <si>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</si>
  <si>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</si>
  <si>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</si>
  <si>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</si>
  <si>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</si>
  <si>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</si>
  <si>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</si>
  <si>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</si>
  <si>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</si>
  <si>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</si>
  <si>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</si>
  <si>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</si>
  <si>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</si>
  <si>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</si>
  <si>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</si>
  <si>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</si>
  <si>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</si>
  <si>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</si>
  <si>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</si>
  <si>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</si>
  <si>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</si>
  <si>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</si>
  <si>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</si>
  <si>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</si>
  <si>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</si>
  <si>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</si>
  <si>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</si>
  <si>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</si>
  <si>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</si>
  <si>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</si>
  <si>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</si>
  <si>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</si>
  <si>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</si>
  <si>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</si>
  <si>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</si>
  <si>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</si>
  <si>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</si>
  <si>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</si>
  <si>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</si>
  <si>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</si>
  <si>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</si>
  <si>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</si>
  <si>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</si>
  <si>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</si>
  <si>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</si>
  <si>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</si>
  <si>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</si>
  <si>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</si>
  <si>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</si>
  <si>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</si>
  <si>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</si>
  <si>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</si>
  <si>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</si>
  <si>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</si>
  <si>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</si>
  <si>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</si>
  <si>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</si>
  <si>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</si>
  <si>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</si>
  <si>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</si>
  <si>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</si>
  <si>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</si>
  <si>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</si>
  <si>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</si>
  <si>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</si>
  <si>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</si>
  <si>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</si>
  <si>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</si>
  <si>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</si>
  <si>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</si>
  <si>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</si>
  <si>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</si>
  <si>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</si>
  <si>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</si>
  <si>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</si>
  <si>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</si>
  <si>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</si>
  <si>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</si>
  <si>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</si>
  <si>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</si>
  <si>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</si>
  <si>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</si>
  <si>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</si>
  <si>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</si>
  <si>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</si>
  <si>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</si>
  <si>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</si>
  <si>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</si>
  <si>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</si>
  <si>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</si>
  <si>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</si>
  <si>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</si>
  <si>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</si>
  <si>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</si>
  <si>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</si>
  <si>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</si>
  <si>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</si>
  <si>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</si>
  <si>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</si>
  <si>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</si>
  <si>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</si>
  <si>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</si>
  <si>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</si>
  <si>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</si>
  <si>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</si>
  <si>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</si>
  <si>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</si>
  <si>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</si>
  <si>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</si>
  <si>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</si>
  <si>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</si>
  <si>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</si>
  <si>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</si>
  <si>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</si>
  <si>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</si>
  <si>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</si>
  <si>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</si>
  <si>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</si>
  <si>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</si>
  <si>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</si>
  <si>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</si>
  <si>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</si>
  <si>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</si>
  <si>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</si>
  <si>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</si>
  <si>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</si>
  <si>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</si>
  <si>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</si>
  <si>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</si>
  <si>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</si>
  <si>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</si>
  <si>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</si>
  <si>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</si>
  <si>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</si>
  <si>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</si>
  <si>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кассового обслуживания (дефицит / профицит)</t>
  </si>
  <si>
    <t>450</t>
  </si>
  <si>
    <t xml:space="preserve">             Форма 0503151  с.3</t>
  </si>
  <si>
    <t xml:space="preserve">                    3. Поступления и выбытия источников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</si>
  <si>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</si>
  <si>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- всего</t>
  </si>
  <si>
    <t>500</t>
  </si>
  <si>
    <t>в том числе</t>
  </si>
  <si>
    <t>Источники внутреннего финансирования</t>
  </si>
  <si>
    <t>520</t>
  </si>
  <si>
    <t>из них: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</si>
  <si>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</si>
  <si>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00001030100100000810</t>
  </si>
  <si>
    <t>Источники внешнего финансирования</t>
  </si>
  <si>
    <t>620</t>
  </si>
  <si>
    <t>Изменение остатков средств (стр. 710 + стр. 720)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</si>
  <si>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</si>
  <si>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</si>
  <si>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</si>
  <si>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</si>
  <si>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</si>
  <si>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</si>
  <si>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</si>
  <si>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</si>
  <si>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00001050201100000610</t>
  </si>
  <si>
    <t>Изменение остатков по внутренним расчетам (стр. 825 + стр. 826)</t>
  </si>
  <si>
    <t>800</t>
  </si>
  <si>
    <t>увеличение остатков по внутренним расчетам (030800000, 030900000)</t>
  </si>
  <si>
    <t>825</t>
  </si>
  <si>
    <t>уменьшение остатков по внутренним расчетам (021100000, 021200000)</t>
  </si>
  <si>
    <t>826</t>
  </si>
  <si>
    <t>"________"    _______________  20___  г.</t>
  </si>
  <si>
    <t>04184020</t>
  </si>
  <si>
    <t>615</t>
  </si>
  <si>
    <t>41618460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</si>
</sst>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164" fontId="1" fillId="0" borderId="3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1" fillId="0" borderId="5" xfId="0" applyNumberFormat="1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left" wrapText="1"/>
    </xf>
    <xf numFmtId="49" fontId="1" fillId="0" borderId="3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/>
    <xf numFmtId="49" fontId="1" fillId="0" borderId="5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1" fillId="0" borderId="16" xfId="0" applyNumberFormat="1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vertical="center" wrapText="1"/>
    </xf>
    <xf numFmtId="49" fontId="4" fillId="0" borderId="26" xfId="0" applyNumberFormat="1" applyFont="1" applyBorder="1" applyAlignment="1" applyProtection="1">
      <alignment horizontal="center" vertical="center" wrapText="1"/>
    </xf>
    <xf numFmtId="49" fontId="4" fillId="0" borderId="27" xfId="0" applyNumberFormat="1" applyFont="1" applyBorder="1" applyAlignment="1" applyProtection="1">
      <alignment horizontal="center" vertical="center"/>
    </xf>
    <xf numFmtId="4" fontId="4" fillId="0" borderId="28" xfId="0" applyNumberFormat="1" applyFont="1" applyBorder="1" applyAlignment="1" applyProtection="1">
      <alignment horizontal="right" vertical="center"/>
    </xf>
    <xf numFmtId="4" fontId="4" fillId="0" borderId="26" xfId="0" applyNumberFormat="1" applyFont="1" applyBorder="1" applyAlignment="1" applyProtection="1">
      <alignment horizontal="right" vertical="center"/>
    </xf>
    <xf numFmtId="49" fontId="1" fillId="0" borderId="26" xfId="0" applyNumberFormat="1" applyFont="1" applyBorder="1" applyAlignment="1" applyProtection="1">
      <alignment horizontal="left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/>
    </xf>
    <xf numFmtId="4" fontId="1" fillId="0" borderId="26" xfId="0" applyNumberFormat="1" applyFont="1" applyBorder="1" applyAlignment="1" applyProtection="1">
      <alignment horizontal="right" vertical="center"/>
    </xf>
    <xf numFmtId="165" fontId="1" fillId="0" borderId="26" xfId="0" applyNumberFormat="1" applyFont="1" applyBorder="1" applyAlignment="1" applyProtection="1">
      <alignment horizontal="left" vertical="center" wrapText="1"/>
    </xf>
    <xf numFmtId="49" fontId="1" fillId="0" borderId="17" xfId="0" applyNumberFormat="1" applyFont="1" applyBorder="1" applyAlignment="1" applyProtection="1">
      <alignment vertical="center"/>
    </xf>
    <xf numFmtId="49" fontId="1" fillId="0" borderId="22" xfId="0" applyNumberFormat="1" applyFont="1" applyBorder="1" applyAlignment="1" applyProtection="1">
      <alignment vertical="center"/>
    </xf>
    <xf numFmtId="0" fontId="1" fillId="0" borderId="29" xfId="0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" fontId="4" fillId="0" borderId="30" xfId="0" applyNumberFormat="1" applyFont="1" applyBorder="1" applyAlignment="1" applyProtection="1">
      <alignment horizontal="right" vertical="center"/>
    </xf>
    <xf numFmtId="4" fontId="1" fillId="0" borderId="28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left" wrapText="1"/>
    </xf>
    <xf numFmtId="0" fontId="1" fillId="0" borderId="4" xfId="0" applyFont="1" applyBorder="1" applyAlignment="1" applyProtection="1">
      <alignment horizontal="left" wrapText="1"/>
    </xf>
    <xf numFmtId="49" fontId="4" fillId="0" borderId="28" xfId="0" applyNumberFormat="1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/>
    </xf>
    <xf numFmtId="49" fontId="1" fillId="0" borderId="28" xfId="0" applyNumberFormat="1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workbookViewId="0">
      <selection activeCell="F8" sqref="F8"/>
    </sheetView>
  </sheetViews>
  <sheetFormatPr defaultRowHeight="12.75" customHeight="1" x14ac:dyDescent="0.25"/>
  <cols>
    <col min="1" max="1" width="45.5546875" customWidth="1"/>
    <col min="2" max="2" width="6.109375" customWidth="1"/>
    <col min="3" max="3" width="40.6640625" customWidth="1"/>
    <col min="4" max="4" width="20" customWidth="1"/>
    <col min="5" max="6" width="18.6640625" customWidth="1"/>
  </cols>
  <sheetData>
    <row r="1" spans="1:6" ht="13.2" x14ac:dyDescent="0.25">
      <c r="A1" s="1"/>
      <c r="B1" s="1"/>
      <c r="C1" s="1"/>
      <c r="D1" s="1"/>
      <c r="E1" s="1"/>
      <c r="F1" s="1"/>
    </row>
    <row r="2" spans="1:6" ht="16.95" customHeight="1" x14ac:dyDescent="0.25">
      <c r="A2" s="69" t="s">
        <v>0</v>
      </c>
      <c r="B2" s="69"/>
      <c r="C2" s="69"/>
      <c r="D2" s="69"/>
      <c r="E2" s="2"/>
      <c r="F2" s="3"/>
    </row>
    <row r="3" spans="1:6" ht="13.8" x14ac:dyDescent="0.25">
      <c r="A3" s="69"/>
      <c r="B3" s="69"/>
      <c r="C3" s="69"/>
      <c r="D3" s="69"/>
      <c r="E3" s="4"/>
      <c r="F3" s="5" t="s">
        <v>1</v>
      </c>
    </row>
    <row r="4" spans="1:6" ht="13.2" x14ac:dyDescent="0.25">
      <c r="A4" s="6"/>
      <c r="B4" s="6"/>
      <c r="C4" s="6"/>
      <c r="D4" s="1"/>
      <c r="E4" s="7" t="s">
        <v>2</v>
      </c>
      <c r="F4" s="8" t="s">
        <v>3</v>
      </c>
    </row>
    <row r="5" spans="1:6" ht="13.2" x14ac:dyDescent="0.25">
      <c r="A5" s="70" t="s">
        <v>5</v>
      </c>
      <c r="B5" s="70"/>
      <c r="C5" s="70"/>
      <c r="D5" s="70"/>
      <c r="E5" s="4" t="s">
        <v>4</v>
      </c>
      <c r="F5" s="10" t="s">
        <v>6</v>
      </c>
    </row>
    <row r="6" spans="1:6" ht="21" x14ac:dyDescent="0.25">
      <c r="A6" s="11" t="s">
        <v>7</v>
      </c>
      <c r="B6" s="72" t="s">
        <v>15</v>
      </c>
      <c r="C6" s="72"/>
      <c r="D6" s="72"/>
      <c r="E6" s="4" t="s">
        <v>8</v>
      </c>
      <c r="F6" s="12" t="s">
        <v>417</v>
      </c>
    </row>
    <row r="7" spans="1:6" ht="13.2" x14ac:dyDescent="0.25">
      <c r="A7" s="11"/>
      <c r="B7" s="13"/>
      <c r="C7" s="13"/>
      <c r="D7" s="13"/>
      <c r="E7" s="4" t="s">
        <v>9</v>
      </c>
      <c r="F7" s="14" t="s">
        <v>418</v>
      </c>
    </row>
    <row r="8" spans="1:6" ht="13.2" x14ac:dyDescent="0.25">
      <c r="A8" s="6" t="s">
        <v>10</v>
      </c>
      <c r="B8" s="71" t="s">
        <v>16</v>
      </c>
      <c r="C8" s="71"/>
      <c r="D8" s="71"/>
      <c r="E8" s="4" t="s">
        <v>11</v>
      </c>
      <c r="F8" s="14" t="s">
        <v>419</v>
      </c>
    </row>
    <row r="9" spans="1:6" ht="13.2" x14ac:dyDescent="0.25">
      <c r="A9" s="6" t="s">
        <v>12</v>
      </c>
      <c r="B9" s="6"/>
      <c r="C9" s="6"/>
      <c r="D9" s="15"/>
      <c r="E9" s="4"/>
      <c r="F9" s="16"/>
    </row>
    <row r="10" spans="1:6" ht="13.2" x14ac:dyDescent="0.25">
      <c r="A10" s="6" t="s">
        <v>17</v>
      </c>
      <c r="B10" s="6"/>
      <c r="C10" s="17"/>
      <c r="D10" s="15"/>
      <c r="E10" s="4" t="s">
        <v>13</v>
      </c>
      <c r="F10" s="18" t="s">
        <v>14</v>
      </c>
    </row>
    <row r="11" spans="1:6" ht="20.25" customHeight="1" x14ac:dyDescent="0.25">
      <c r="A11" s="69" t="s">
        <v>18</v>
      </c>
      <c r="B11" s="69"/>
      <c r="C11" s="69"/>
      <c r="D11" s="69"/>
      <c r="E11" s="2"/>
      <c r="F11" s="19"/>
    </row>
    <row r="12" spans="1:6" ht="7.5" customHeight="1" x14ac:dyDescent="0.25">
      <c r="A12" s="20"/>
      <c r="B12" s="20"/>
      <c r="C12" s="3"/>
      <c r="D12" s="21"/>
      <c r="E12" s="21"/>
      <c r="F12" s="3"/>
    </row>
    <row r="13" spans="1:6" ht="4.2" customHeight="1" x14ac:dyDescent="0.25">
      <c r="A13" s="63" t="s">
        <v>19</v>
      </c>
      <c r="B13" s="66" t="s">
        <v>20</v>
      </c>
      <c r="C13" s="57" t="s">
        <v>21</v>
      </c>
      <c r="D13" s="51" t="s">
        <v>22</v>
      </c>
      <c r="E13" s="60" t="s">
        <v>23</v>
      </c>
      <c r="F13" s="54" t="s">
        <v>24</v>
      </c>
    </row>
    <row r="14" spans="1:6" ht="3.6" customHeight="1" x14ac:dyDescent="0.25">
      <c r="A14" s="64"/>
      <c r="B14" s="67"/>
      <c r="C14" s="58"/>
      <c r="D14" s="52"/>
      <c r="E14" s="61"/>
      <c r="F14" s="55"/>
    </row>
    <row r="15" spans="1:6" ht="3" customHeight="1" x14ac:dyDescent="0.25">
      <c r="A15" s="64"/>
      <c r="B15" s="67"/>
      <c r="C15" s="58"/>
      <c r="D15" s="52"/>
      <c r="E15" s="61"/>
      <c r="F15" s="55"/>
    </row>
    <row r="16" spans="1:6" ht="3" customHeight="1" x14ac:dyDescent="0.25">
      <c r="A16" s="64"/>
      <c r="B16" s="67"/>
      <c r="C16" s="58"/>
      <c r="D16" s="52"/>
      <c r="E16" s="61"/>
      <c r="F16" s="55"/>
    </row>
    <row r="17" spans="1:6" ht="3" customHeight="1" x14ac:dyDescent="0.25">
      <c r="A17" s="64"/>
      <c r="B17" s="67"/>
      <c r="C17" s="58"/>
      <c r="D17" s="52"/>
      <c r="E17" s="61"/>
      <c r="F17" s="55"/>
    </row>
    <row r="18" spans="1:6" ht="3" customHeight="1" x14ac:dyDescent="0.25">
      <c r="A18" s="64"/>
      <c r="B18" s="67"/>
      <c r="C18" s="58"/>
      <c r="D18" s="52"/>
      <c r="E18" s="61"/>
      <c r="F18" s="55"/>
    </row>
    <row r="19" spans="1:6" ht="23.4" customHeight="1" x14ac:dyDescent="0.25">
      <c r="A19" s="65"/>
      <c r="B19" s="68"/>
      <c r="C19" s="59"/>
      <c r="D19" s="53"/>
      <c r="E19" s="62"/>
      <c r="F19" s="56"/>
    </row>
    <row r="20" spans="1:6" ht="12.6" customHeight="1" x14ac:dyDescent="0.25">
      <c r="A20" s="24">
        <v>1</v>
      </c>
      <c r="B20" s="25">
        <v>2</v>
      </c>
      <c r="C20" s="26">
        <v>3</v>
      </c>
      <c r="D20" s="27" t="s">
        <v>25</v>
      </c>
      <c r="E20" s="27" t="s">
        <v>26</v>
      </c>
      <c r="F20" s="28" t="s">
        <v>27</v>
      </c>
    </row>
    <row r="21" spans="1:6" ht="15.9" customHeight="1" x14ac:dyDescent="0.25">
      <c r="A21" s="29" t="s">
        <v>28</v>
      </c>
      <c r="B21" s="30" t="s">
        <v>29</v>
      </c>
      <c r="C21" s="31"/>
      <c r="D21" s="32">
        <v>47287604</v>
      </c>
      <c r="E21" s="33" t="s">
        <v>30</v>
      </c>
      <c r="F21" s="33">
        <f>IF(IF(D21="-",0,D21)+IF(E21="-",0,E21)=0,"-",IF(D21="-",0,D21)+IF(E21="-",0,E21))</f>
        <v>47287604</v>
      </c>
    </row>
    <row r="22" spans="1:6" ht="12.75" customHeight="1" x14ac:dyDescent="0.25">
      <c r="A22" s="34" t="s">
        <v>31</v>
      </c>
      <c r="B22" s="35"/>
      <c r="C22" s="36"/>
      <c r="D22" s="37"/>
      <c r="E22" s="37"/>
      <c r="F22" s="37"/>
    </row>
    <row r="23" spans="1:6" ht="13.2" x14ac:dyDescent="0.25">
      <c r="A23" s="34" t="s">
        <v>32</v>
      </c>
      <c r="B23" s="35" t="s">
        <v>29</v>
      </c>
      <c r="C23" s="36" t="s">
        <v>33</v>
      </c>
      <c r="D23" s="37">
        <v>20126868.329999998</v>
      </c>
      <c r="E23" s="37" t="s">
        <v>30</v>
      </c>
      <c r="F23" s="37">
        <f t="shared" ref="F23:F54" si="0">IF(IF(D23="-",0,D23)+IF(E23="-",0,E23)=0,"-",IF(D23="-",0,D23)+IF(E23="-",0,E23))</f>
        <v>20126868.329999998</v>
      </c>
    </row>
    <row r="24" spans="1:6" ht="13.2" x14ac:dyDescent="0.25">
      <c r="A24" s="34" t="s">
        <v>34</v>
      </c>
      <c r="B24" s="35" t="s">
        <v>29</v>
      </c>
      <c r="C24" s="36" t="s">
        <v>35</v>
      </c>
      <c r="D24" s="37">
        <v>11821569.07</v>
      </c>
      <c r="E24" s="37" t="s">
        <v>30</v>
      </c>
      <c r="F24" s="37">
        <f t="shared" si="0"/>
        <v>11821569.07</v>
      </c>
    </row>
    <row r="25" spans="1:6" ht="13.2" x14ac:dyDescent="0.25">
      <c r="A25" s="34" t="s">
        <v>36</v>
      </c>
      <c r="B25" s="35" t="s">
        <v>29</v>
      </c>
      <c r="C25" s="36" t="s">
        <v>37</v>
      </c>
      <c r="D25" s="37">
        <v>11821569.07</v>
      </c>
      <c r="E25" s="37" t="s">
        <v>30</v>
      </c>
      <c r="F25" s="37">
        <f t="shared" si="0"/>
        <v>11821569.07</v>
      </c>
    </row>
    <row r="26" spans="1:6" ht="51" x14ac:dyDescent="0.25">
      <c r="A26" s="38" t="s">
        <v>38</v>
      </c>
      <c r="B26" s="35" t="s">
        <v>29</v>
      </c>
      <c r="C26" s="36" t="s">
        <v>39</v>
      </c>
      <c r="D26" s="37">
        <v>2762580.39</v>
      </c>
      <c r="E26" s="37" t="s">
        <v>30</v>
      </c>
      <c r="F26" s="37">
        <f t="shared" si="0"/>
        <v>2762580.39</v>
      </c>
    </row>
    <row r="27" spans="1:6" ht="71.400000000000006" x14ac:dyDescent="0.25">
      <c r="A27" s="38" t="s">
        <v>40</v>
      </c>
      <c r="B27" s="35" t="s">
        <v>29</v>
      </c>
      <c r="C27" s="36" t="s">
        <v>41</v>
      </c>
      <c r="D27" s="37">
        <v>2761922.73</v>
      </c>
      <c r="E27" s="37" t="s">
        <v>30</v>
      </c>
      <c r="F27" s="37">
        <f t="shared" si="0"/>
        <v>2761922.73</v>
      </c>
    </row>
    <row r="28" spans="1:6" ht="71.400000000000006" x14ac:dyDescent="0.25">
      <c r="A28" s="38" t="s">
        <v>42</v>
      </c>
      <c r="B28" s="35" t="s">
        <v>29</v>
      </c>
      <c r="C28" s="36" t="s">
        <v>43</v>
      </c>
      <c r="D28" s="37">
        <v>657.66</v>
      </c>
      <c r="E28" s="37" t="s">
        <v>30</v>
      </c>
      <c r="F28" s="37">
        <f t="shared" si="0"/>
        <v>657.66</v>
      </c>
    </row>
    <row r="29" spans="1:6" ht="71.400000000000006" x14ac:dyDescent="0.25">
      <c r="A29" s="38" t="s">
        <v>44</v>
      </c>
      <c r="B29" s="35" t="s">
        <v>29</v>
      </c>
      <c r="C29" s="36" t="s">
        <v>45</v>
      </c>
      <c r="D29" s="37">
        <v>69090.399999999994</v>
      </c>
      <c r="E29" s="37" t="s">
        <v>30</v>
      </c>
      <c r="F29" s="37">
        <f t="shared" si="0"/>
        <v>69090.399999999994</v>
      </c>
    </row>
    <row r="30" spans="1:6" ht="91.8" x14ac:dyDescent="0.25">
      <c r="A30" s="38" t="s">
        <v>46</v>
      </c>
      <c r="B30" s="35" t="s">
        <v>29</v>
      </c>
      <c r="C30" s="36" t="s">
        <v>47</v>
      </c>
      <c r="D30" s="37">
        <v>69090.399999999994</v>
      </c>
      <c r="E30" s="37" t="s">
        <v>30</v>
      </c>
      <c r="F30" s="37">
        <f t="shared" si="0"/>
        <v>69090.399999999994</v>
      </c>
    </row>
    <row r="31" spans="1:6" ht="30.6" x14ac:dyDescent="0.25">
      <c r="A31" s="34" t="s">
        <v>48</v>
      </c>
      <c r="B31" s="35" t="s">
        <v>29</v>
      </c>
      <c r="C31" s="36" t="s">
        <v>49</v>
      </c>
      <c r="D31" s="37">
        <v>75133.11</v>
      </c>
      <c r="E31" s="37" t="s">
        <v>30</v>
      </c>
      <c r="F31" s="37">
        <f t="shared" si="0"/>
        <v>75133.11</v>
      </c>
    </row>
    <row r="32" spans="1:6" ht="51" x14ac:dyDescent="0.25">
      <c r="A32" s="34" t="s">
        <v>50</v>
      </c>
      <c r="B32" s="35" t="s">
        <v>29</v>
      </c>
      <c r="C32" s="36" t="s">
        <v>51</v>
      </c>
      <c r="D32" s="37">
        <v>72381.06</v>
      </c>
      <c r="E32" s="37" t="s">
        <v>30</v>
      </c>
      <c r="F32" s="37">
        <f t="shared" si="0"/>
        <v>72381.06</v>
      </c>
    </row>
    <row r="33" spans="1:6" ht="51" x14ac:dyDescent="0.25">
      <c r="A33" s="34" t="s">
        <v>52</v>
      </c>
      <c r="B33" s="35" t="s">
        <v>29</v>
      </c>
      <c r="C33" s="36" t="s">
        <v>53</v>
      </c>
      <c r="D33" s="37">
        <v>2752.05</v>
      </c>
      <c r="E33" s="37" t="s">
        <v>30</v>
      </c>
      <c r="F33" s="37">
        <f t="shared" si="0"/>
        <v>2752.05</v>
      </c>
    </row>
    <row r="34" spans="1:6" ht="51" x14ac:dyDescent="0.25">
      <c r="A34" s="34" t="s">
        <v>54</v>
      </c>
      <c r="B34" s="35" t="s">
        <v>29</v>
      </c>
      <c r="C34" s="36" t="s">
        <v>55</v>
      </c>
      <c r="D34" s="37">
        <v>8773587.8699999992</v>
      </c>
      <c r="E34" s="37" t="s">
        <v>30</v>
      </c>
      <c r="F34" s="37">
        <f t="shared" si="0"/>
        <v>8773587.8699999992</v>
      </c>
    </row>
    <row r="35" spans="1:6" ht="51" x14ac:dyDescent="0.25">
      <c r="A35" s="34" t="s">
        <v>54</v>
      </c>
      <c r="B35" s="35" t="s">
        <v>29</v>
      </c>
      <c r="C35" s="36" t="s">
        <v>56</v>
      </c>
      <c r="D35" s="37">
        <v>8773587.8699999992</v>
      </c>
      <c r="E35" s="37" t="s">
        <v>30</v>
      </c>
      <c r="F35" s="37">
        <f t="shared" si="0"/>
        <v>8773587.8699999992</v>
      </c>
    </row>
    <row r="36" spans="1:6" ht="71.400000000000006" x14ac:dyDescent="0.25">
      <c r="A36" s="38" t="s">
        <v>57</v>
      </c>
      <c r="B36" s="35" t="s">
        <v>29</v>
      </c>
      <c r="C36" s="36" t="s">
        <v>58</v>
      </c>
      <c r="D36" s="37">
        <v>105000.8</v>
      </c>
      <c r="E36" s="37" t="s">
        <v>30</v>
      </c>
      <c r="F36" s="37">
        <f t="shared" si="0"/>
        <v>105000.8</v>
      </c>
    </row>
    <row r="37" spans="1:6" ht="51" x14ac:dyDescent="0.25">
      <c r="A37" s="34" t="s">
        <v>59</v>
      </c>
      <c r="B37" s="35" t="s">
        <v>29</v>
      </c>
      <c r="C37" s="36" t="s">
        <v>60</v>
      </c>
      <c r="D37" s="37">
        <v>36176.5</v>
      </c>
      <c r="E37" s="37" t="s">
        <v>30</v>
      </c>
      <c r="F37" s="37">
        <f t="shared" si="0"/>
        <v>36176.5</v>
      </c>
    </row>
    <row r="38" spans="1:6" ht="71.400000000000006" x14ac:dyDescent="0.25">
      <c r="A38" s="38" t="s">
        <v>61</v>
      </c>
      <c r="B38" s="35" t="s">
        <v>29</v>
      </c>
      <c r="C38" s="36" t="s">
        <v>62</v>
      </c>
      <c r="D38" s="37">
        <v>36176.5</v>
      </c>
      <c r="E38" s="37" t="s">
        <v>30</v>
      </c>
      <c r="F38" s="37">
        <f t="shared" si="0"/>
        <v>36176.5</v>
      </c>
    </row>
    <row r="39" spans="1:6" ht="20.399999999999999" x14ac:dyDescent="0.25">
      <c r="A39" s="34" t="s">
        <v>63</v>
      </c>
      <c r="B39" s="35" t="s">
        <v>29</v>
      </c>
      <c r="C39" s="36" t="s">
        <v>64</v>
      </c>
      <c r="D39" s="37">
        <v>3156681.35</v>
      </c>
      <c r="E39" s="37" t="s">
        <v>30</v>
      </c>
      <c r="F39" s="37">
        <f t="shared" si="0"/>
        <v>3156681.35</v>
      </c>
    </row>
    <row r="40" spans="1:6" ht="20.399999999999999" x14ac:dyDescent="0.25">
      <c r="A40" s="34" t="s">
        <v>65</v>
      </c>
      <c r="B40" s="35" t="s">
        <v>29</v>
      </c>
      <c r="C40" s="36" t="s">
        <v>66</v>
      </c>
      <c r="D40" s="37">
        <v>3156681.35</v>
      </c>
      <c r="E40" s="37" t="s">
        <v>30</v>
      </c>
      <c r="F40" s="37">
        <f t="shared" si="0"/>
        <v>3156681.35</v>
      </c>
    </row>
    <row r="41" spans="1:6" ht="51" x14ac:dyDescent="0.25">
      <c r="A41" s="34" t="s">
        <v>67</v>
      </c>
      <c r="B41" s="35" t="s">
        <v>29</v>
      </c>
      <c r="C41" s="36" t="s">
        <v>68</v>
      </c>
      <c r="D41" s="37">
        <v>1612503.98</v>
      </c>
      <c r="E41" s="37" t="s">
        <v>30</v>
      </c>
      <c r="F41" s="37">
        <f t="shared" si="0"/>
        <v>1612503.98</v>
      </c>
    </row>
    <row r="42" spans="1:6" ht="71.400000000000006" x14ac:dyDescent="0.25">
      <c r="A42" s="38" t="s">
        <v>69</v>
      </c>
      <c r="B42" s="35" t="s">
        <v>29</v>
      </c>
      <c r="C42" s="36" t="s">
        <v>70</v>
      </c>
      <c r="D42" s="37">
        <v>1612503.98</v>
      </c>
      <c r="E42" s="37" t="s">
        <v>30</v>
      </c>
      <c r="F42" s="37">
        <f t="shared" si="0"/>
        <v>1612503.98</v>
      </c>
    </row>
    <row r="43" spans="1:6" ht="61.2" x14ac:dyDescent="0.25">
      <c r="A43" s="38" t="s">
        <v>71</v>
      </c>
      <c r="B43" s="35" t="s">
        <v>29</v>
      </c>
      <c r="C43" s="36" t="s">
        <v>72</v>
      </c>
      <c r="D43" s="37">
        <v>9331.35</v>
      </c>
      <c r="E43" s="37" t="s">
        <v>30</v>
      </c>
      <c r="F43" s="37">
        <f t="shared" si="0"/>
        <v>9331.35</v>
      </c>
    </row>
    <row r="44" spans="1:6" ht="81.599999999999994" x14ac:dyDescent="0.25">
      <c r="A44" s="38" t="s">
        <v>73</v>
      </c>
      <c r="B44" s="35" t="s">
        <v>29</v>
      </c>
      <c r="C44" s="36" t="s">
        <v>74</v>
      </c>
      <c r="D44" s="37">
        <v>9331.35</v>
      </c>
      <c r="E44" s="37" t="s">
        <v>30</v>
      </c>
      <c r="F44" s="37">
        <f t="shared" si="0"/>
        <v>9331.35</v>
      </c>
    </row>
    <row r="45" spans="1:6" ht="51" x14ac:dyDescent="0.25">
      <c r="A45" s="34" t="s">
        <v>75</v>
      </c>
      <c r="B45" s="35" t="s">
        <v>29</v>
      </c>
      <c r="C45" s="36" t="s">
        <v>76</v>
      </c>
      <c r="D45" s="37">
        <v>1744215.94</v>
      </c>
      <c r="E45" s="37" t="s">
        <v>30</v>
      </c>
      <c r="F45" s="37">
        <f t="shared" si="0"/>
        <v>1744215.94</v>
      </c>
    </row>
    <row r="46" spans="1:6" ht="81.599999999999994" x14ac:dyDescent="0.25">
      <c r="A46" s="38" t="s">
        <v>77</v>
      </c>
      <c r="B46" s="35" t="s">
        <v>29</v>
      </c>
      <c r="C46" s="36" t="s">
        <v>78</v>
      </c>
      <c r="D46" s="37">
        <v>1744215.94</v>
      </c>
      <c r="E46" s="37" t="s">
        <v>30</v>
      </c>
      <c r="F46" s="37">
        <f t="shared" si="0"/>
        <v>1744215.94</v>
      </c>
    </row>
    <row r="47" spans="1:6" ht="51" x14ac:dyDescent="0.25">
      <c r="A47" s="34" t="s">
        <v>79</v>
      </c>
      <c r="B47" s="35" t="s">
        <v>29</v>
      </c>
      <c r="C47" s="36" t="s">
        <v>80</v>
      </c>
      <c r="D47" s="37">
        <v>-209369.92</v>
      </c>
      <c r="E47" s="37" t="s">
        <v>30</v>
      </c>
      <c r="F47" s="37">
        <f t="shared" si="0"/>
        <v>-209369.92</v>
      </c>
    </row>
    <row r="48" spans="1:6" ht="71.400000000000006" x14ac:dyDescent="0.25">
      <c r="A48" s="38" t="s">
        <v>81</v>
      </c>
      <c r="B48" s="35" t="s">
        <v>29</v>
      </c>
      <c r="C48" s="36" t="s">
        <v>82</v>
      </c>
      <c r="D48" s="37">
        <v>-209369.92</v>
      </c>
      <c r="E48" s="37" t="s">
        <v>30</v>
      </c>
      <c r="F48" s="37">
        <f t="shared" si="0"/>
        <v>-209369.92</v>
      </c>
    </row>
    <row r="49" spans="1:6" ht="13.2" x14ac:dyDescent="0.25">
      <c r="A49" s="34" t="s">
        <v>83</v>
      </c>
      <c r="B49" s="35" t="s">
        <v>29</v>
      </c>
      <c r="C49" s="36" t="s">
        <v>84</v>
      </c>
      <c r="D49" s="37">
        <v>5211</v>
      </c>
      <c r="E49" s="37" t="s">
        <v>30</v>
      </c>
      <c r="F49" s="37">
        <f t="shared" si="0"/>
        <v>5211</v>
      </c>
    </row>
    <row r="50" spans="1:6" ht="13.2" x14ac:dyDescent="0.25">
      <c r="A50" s="34" t="s">
        <v>85</v>
      </c>
      <c r="B50" s="35" t="s">
        <v>29</v>
      </c>
      <c r="C50" s="36" t="s">
        <v>86</v>
      </c>
      <c r="D50" s="37">
        <v>5211</v>
      </c>
      <c r="E50" s="37" t="s">
        <v>30</v>
      </c>
      <c r="F50" s="37">
        <f t="shared" si="0"/>
        <v>5211</v>
      </c>
    </row>
    <row r="51" spans="1:6" ht="13.2" x14ac:dyDescent="0.25">
      <c r="A51" s="34" t="s">
        <v>85</v>
      </c>
      <c r="B51" s="35" t="s">
        <v>29</v>
      </c>
      <c r="C51" s="36" t="s">
        <v>87</v>
      </c>
      <c r="D51" s="37">
        <v>5211</v>
      </c>
      <c r="E51" s="37" t="s">
        <v>30</v>
      </c>
      <c r="F51" s="37">
        <f t="shared" si="0"/>
        <v>5211</v>
      </c>
    </row>
    <row r="52" spans="1:6" ht="30.6" x14ac:dyDescent="0.25">
      <c r="A52" s="34" t="s">
        <v>88</v>
      </c>
      <c r="B52" s="35" t="s">
        <v>29</v>
      </c>
      <c r="C52" s="36" t="s">
        <v>89</v>
      </c>
      <c r="D52" s="37">
        <v>5211</v>
      </c>
      <c r="E52" s="37" t="s">
        <v>30</v>
      </c>
      <c r="F52" s="37">
        <f t="shared" si="0"/>
        <v>5211</v>
      </c>
    </row>
    <row r="53" spans="1:6" ht="13.2" x14ac:dyDescent="0.25">
      <c r="A53" s="34" t="s">
        <v>90</v>
      </c>
      <c r="B53" s="35" t="s">
        <v>29</v>
      </c>
      <c r="C53" s="36" t="s">
        <v>91</v>
      </c>
      <c r="D53" s="37">
        <v>4189632.92</v>
      </c>
      <c r="E53" s="37" t="s">
        <v>30</v>
      </c>
      <c r="F53" s="37">
        <f t="shared" si="0"/>
        <v>4189632.92</v>
      </c>
    </row>
    <row r="54" spans="1:6" ht="13.2" x14ac:dyDescent="0.25">
      <c r="A54" s="34" t="s">
        <v>92</v>
      </c>
      <c r="B54" s="35" t="s">
        <v>29</v>
      </c>
      <c r="C54" s="36" t="s">
        <v>93</v>
      </c>
      <c r="D54" s="37">
        <v>193571.54</v>
      </c>
      <c r="E54" s="37" t="s">
        <v>30</v>
      </c>
      <c r="F54" s="37">
        <f t="shared" si="0"/>
        <v>193571.54</v>
      </c>
    </row>
    <row r="55" spans="1:6" ht="30.6" x14ac:dyDescent="0.25">
      <c r="A55" s="34" t="s">
        <v>94</v>
      </c>
      <c r="B55" s="35" t="s">
        <v>29</v>
      </c>
      <c r="C55" s="36" t="s">
        <v>95</v>
      </c>
      <c r="D55" s="37">
        <v>193571.54</v>
      </c>
      <c r="E55" s="37" t="s">
        <v>30</v>
      </c>
      <c r="F55" s="37">
        <f t="shared" ref="F55:F86" si="1">IF(IF(D55="-",0,D55)+IF(E55="-",0,E55)=0,"-",IF(D55="-",0,D55)+IF(E55="-",0,E55))</f>
        <v>193571.54</v>
      </c>
    </row>
    <row r="56" spans="1:6" ht="51" x14ac:dyDescent="0.25">
      <c r="A56" s="34" t="s">
        <v>96</v>
      </c>
      <c r="B56" s="35" t="s">
        <v>29</v>
      </c>
      <c r="C56" s="36" t="s">
        <v>97</v>
      </c>
      <c r="D56" s="37">
        <v>193571.54</v>
      </c>
      <c r="E56" s="37" t="s">
        <v>30</v>
      </c>
      <c r="F56" s="37">
        <f t="shared" si="1"/>
        <v>193571.54</v>
      </c>
    </row>
    <row r="57" spans="1:6" ht="13.2" x14ac:dyDescent="0.25">
      <c r="A57" s="34" t="s">
        <v>98</v>
      </c>
      <c r="B57" s="35" t="s">
        <v>29</v>
      </c>
      <c r="C57" s="36" t="s">
        <v>99</v>
      </c>
      <c r="D57" s="37">
        <v>3996061.38</v>
      </c>
      <c r="E57" s="37" t="s">
        <v>30</v>
      </c>
      <c r="F57" s="37">
        <f t="shared" si="1"/>
        <v>3996061.38</v>
      </c>
    </row>
    <row r="58" spans="1:6" ht="13.2" x14ac:dyDescent="0.25">
      <c r="A58" s="34" t="s">
        <v>100</v>
      </c>
      <c r="B58" s="35" t="s">
        <v>29</v>
      </c>
      <c r="C58" s="36" t="s">
        <v>101</v>
      </c>
      <c r="D58" s="37">
        <v>2750212.92</v>
      </c>
      <c r="E58" s="37" t="s">
        <v>30</v>
      </c>
      <c r="F58" s="37">
        <f t="shared" si="1"/>
        <v>2750212.92</v>
      </c>
    </row>
    <row r="59" spans="1:6" ht="20.399999999999999" x14ac:dyDescent="0.25">
      <c r="A59" s="34" t="s">
        <v>102</v>
      </c>
      <c r="B59" s="35" t="s">
        <v>29</v>
      </c>
      <c r="C59" s="36" t="s">
        <v>103</v>
      </c>
      <c r="D59" s="37">
        <v>2750212.92</v>
      </c>
      <c r="E59" s="37" t="s">
        <v>30</v>
      </c>
      <c r="F59" s="37">
        <f t="shared" si="1"/>
        <v>2750212.92</v>
      </c>
    </row>
    <row r="60" spans="1:6" ht="13.2" x14ac:dyDescent="0.25">
      <c r="A60" s="34" t="s">
        <v>104</v>
      </c>
      <c r="B60" s="35" t="s">
        <v>29</v>
      </c>
      <c r="C60" s="36" t="s">
        <v>105</v>
      </c>
      <c r="D60" s="37">
        <v>1245848.46</v>
      </c>
      <c r="E60" s="37" t="s">
        <v>30</v>
      </c>
      <c r="F60" s="37">
        <f t="shared" si="1"/>
        <v>1245848.46</v>
      </c>
    </row>
    <row r="61" spans="1:6" ht="20.399999999999999" x14ac:dyDescent="0.25">
      <c r="A61" s="34" t="s">
        <v>106</v>
      </c>
      <c r="B61" s="35" t="s">
        <v>29</v>
      </c>
      <c r="C61" s="36" t="s">
        <v>107</v>
      </c>
      <c r="D61" s="37">
        <v>1245848.46</v>
      </c>
      <c r="E61" s="37" t="s">
        <v>30</v>
      </c>
      <c r="F61" s="37">
        <f t="shared" si="1"/>
        <v>1245848.46</v>
      </c>
    </row>
    <row r="62" spans="1:6" ht="30.6" x14ac:dyDescent="0.25">
      <c r="A62" s="34" t="s">
        <v>108</v>
      </c>
      <c r="B62" s="35" t="s">
        <v>29</v>
      </c>
      <c r="C62" s="36" t="s">
        <v>109</v>
      </c>
      <c r="D62" s="37">
        <v>783543.99</v>
      </c>
      <c r="E62" s="37" t="s">
        <v>30</v>
      </c>
      <c r="F62" s="37">
        <f t="shared" si="1"/>
        <v>783543.99</v>
      </c>
    </row>
    <row r="63" spans="1:6" ht="61.2" x14ac:dyDescent="0.25">
      <c r="A63" s="38" t="s">
        <v>110</v>
      </c>
      <c r="B63" s="35" t="s">
        <v>29</v>
      </c>
      <c r="C63" s="36" t="s">
        <v>111</v>
      </c>
      <c r="D63" s="37">
        <v>304519.96000000002</v>
      </c>
      <c r="E63" s="37" t="s">
        <v>30</v>
      </c>
      <c r="F63" s="37">
        <f t="shared" si="1"/>
        <v>304519.96000000002</v>
      </c>
    </row>
    <row r="64" spans="1:6" ht="51" x14ac:dyDescent="0.25">
      <c r="A64" s="38" t="s">
        <v>112</v>
      </c>
      <c r="B64" s="35" t="s">
        <v>29</v>
      </c>
      <c r="C64" s="36" t="s">
        <v>113</v>
      </c>
      <c r="D64" s="37">
        <v>35740</v>
      </c>
      <c r="E64" s="37" t="s">
        <v>30</v>
      </c>
      <c r="F64" s="37">
        <f t="shared" si="1"/>
        <v>35740</v>
      </c>
    </row>
    <row r="65" spans="1:6" ht="51" x14ac:dyDescent="0.25">
      <c r="A65" s="34" t="s">
        <v>114</v>
      </c>
      <c r="B65" s="35" t="s">
        <v>29</v>
      </c>
      <c r="C65" s="36" t="s">
        <v>115</v>
      </c>
      <c r="D65" s="37">
        <v>35740</v>
      </c>
      <c r="E65" s="37" t="s">
        <v>30</v>
      </c>
      <c r="F65" s="37">
        <f t="shared" si="1"/>
        <v>35740</v>
      </c>
    </row>
    <row r="66" spans="1:6" ht="30.6" x14ac:dyDescent="0.25">
      <c r="A66" s="34" t="s">
        <v>116</v>
      </c>
      <c r="B66" s="35" t="s">
        <v>29</v>
      </c>
      <c r="C66" s="36" t="s">
        <v>117</v>
      </c>
      <c r="D66" s="37">
        <v>268779.96000000002</v>
      </c>
      <c r="E66" s="37" t="s">
        <v>30</v>
      </c>
      <c r="F66" s="37">
        <f t="shared" si="1"/>
        <v>268779.96000000002</v>
      </c>
    </row>
    <row r="67" spans="1:6" ht="20.399999999999999" x14ac:dyDescent="0.25">
      <c r="A67" s="34" t="s">
        <v>118</v>
      </c>
      <c r="B67" s="35" t="s">
        <v>29</v>
      </c>
      <c r="C67" s="36" t="s">
        <v>119</v>
      </c>
      <c r="D67" s="37">
        <v>268779.96000000002</v>
      </c>
      <c r="E67" s="37" t="s">
        <v>30</v>
      </c>
      <c r="F67" s="37">
        <f t="shared" si="1"/>
        <v>268779.96000000002</v>
      </c>
    </row>
    <row r="68" spans="1:6" ht="51" x14ac:dyDescent="0.25">
      <c r="A68" s="38" t="s">
        <v>120</v>
      </c>
      <c r="B68" s="35" t="s">
        <v>29</v>
      </c>
      <c r="C68" s="36" t="s">
        <v>121</v>
      </c>
      <c r="D68" s="37">
        <v>479024.03</v>
      </c>
      <c r="E68" s="37" t="s">
        <v>30</v>
      </c>
      <c r="F68" s="37">
        <f t="shared" si="1"/>
        <v>479024.03</v>
      </c>
    </row>
    <row r="69" spans="1:6" ht="51" x14ac:dyDescent="0.25">
      <c r="A69" s="38" t="s">
        <v>122</v>
      </c>
      <c r="B69" s="35" t="s">
        <v>29</v>
      </c>
      <c r="C69" s="36" t="s">
        <v>123</v>
      </c>
      <c r="D69" s="37">
        <v>479024.03</v>
      </c>
      <c r="E69" s="37" t="s">
        <v>30</v>
      </c>
      <c r="F69" s="37">
        <f t="shared" si="1"/>
        <v>479024.03</v>
      </c>
    </row>
    <row r="70" spans="1:6" ht="51" x14ac:dyDescent="0.25">
      <c r="A70" s="34" t="s">
        <v>124</v>
      </c>
      <c r="B70" s="35" t="s">
        <v>29</v>
      </c>
      <c r="C70" s="36" t="s">
        <v>125</v>
      </c>
      <c r="D70" s="37">
        <v>479024.03</v>
      </c>
      <c r="E70" s="37" t="s">
        <v>30</v>
      </c>
      <c r="F70" s="37">
        <f t="shared" si="1"/>
        <v>479024.03</v>
      </c>
    </row>
    <row r="71" spans="1:6" ht="20.399999999999999" x14ac:dyDescent="0.25">
      <c r="A71" s="34" t="s">
        <v>126</v>
      </c>
      <c r="B71" s="35" t="s">
        <v>29</v>
      </c>
      <c r="C71" s="36" t="s">
        <v>127</v>
      </c>
      <c r="D71" s="37">
        <v>170230</v>
      </c>
      <c r="E71" s="37" t="s">
        <v>30</v>
      </c>
      <c r="F71" s="37">
        <f t="shared" si="1"/>
        <v>170230</v>
      </c>
    </row>
    <row r="72" spans="1:6" ht="13.2" x14ac:dyDescent="0.25">
      <c r="A72" s="34" t="s">
        <v>128</v>
      </c>
      <c r="B72" s="35" t="s">
        <v>29</v>
      </c>
      <c r="C72" s="36" t="s">
        <v>129</v>
      </c>
      <c r="D72" s="37">
        <v>170230</v>
      </c>
      <c r="E72" s="37" t="s">
        <v>30</v>
      </c>
      <c r="F72" s="37">
        <f t="shared" si="1"/>
        <v>170230</v>
      </c>
    </row>
    <row r="73" spans="1:6" ht="13.2" x14ac:dyDescent="0.25">
      <c r="A73" s="34" t="s">
        <v>130</v>
      </c>
      <c r="B73" s="35" t="s">
        <v>29</v>
      </c>
      <c r="C73" s="36" t="s">
        <v>131</v>
      </c>
      <c r="D73" s="37">
        <v>170230</v>
      </c>
      <c r="E73" s="37" t="s">
        <v>30</v>
      </c>
      <c r="F73" s="37">
        <f t="shared" si="1"/>
        <v>170230</v>
      </c>
    </row>
    <row r="74" spans="1:6" ht="20.399999999999999" x14ac:dyDescent="0.25">
      <c r="A74" s="34" t="s">
        <v>132</v>
      </c>
      <c r="B74" s="35" t="s">
        <v>29</v>
      </c>
      <c r="C74" s="36" t="s">
        <v>133</v>
      </c>
      <c r="D74" s="37">
        <v>170230</v>
      </c>
      <c r="E74" s="37" t="s">
        <v>30</v>
      </c>
      <c r="F74" s="37">
        <f t="shared" si="1"/>
        <v>170230</v>
      </c>
    </row>
    <row r="75" spans="1:6" ht="13.2" x14ac:dyDescent="0.25">
      <c r="A75" s="34" t="s">
        <v>134</v>
      </c>
      <c r="B75" s="35" t="s">
        <v>29</v>
      </c>
      <c r="C75" s="36" t="s">
        <v>135</v>
      </c>
      <c r="D75" s="37">
        <v>27160735.670000002</v>
      </c>
      <c r="E75" s="37" t="s">
        <v>30</v>
      </c>
      <c r="F75" s="37">
        <f t="shared" si="1"/>
        <v>27160735.670000002</v>
      </c>
    </row>
    <row r="76" spans="1:6" ht="20.399999999999999" x14ac:dyDescent="0.25">
      <c r="A76" s="34" t="s">
        <v>136</v>
      </c>
      <c r="B76" s="35" t="s">
        <v>29</v>
      </c>
      <c r="C76" s="36" t="s">
        <v>137</v>
      </c>
      <c r="D76" s="37">
        <v>27160735.670000002</v>
      </c>
      <c r="E76" s="37" t="s">
        <v>30</v>
      </c>
      <c r="F76" s="37">
        <f t="shared" si="1"/>
        <v>27160735.670000002</v>
      </c>
    </row>
    <row r="77" spans="1:6" ht="13.2" x14ac:dyDescent="0.25">
      <c r="A77" s="34" t="s">
        <v>138</v>
      </c>
      <c r="B77" s="35" t="s">
        <v>29</v>
      </c>
      <c r="C77" s="36" t="s">
        <v>139</v>
      </c>
      <c r="D77" s="37">
        <v>17049540</v>
      </c>
      <c r="E77" s="37" t="s">
        <v>30</v>
      </c>
      <c r="F77" s="37">
        <f t="shared" si="1"/>
        <v>17049540</v>
      </c>
    </row>
    <row r="78" spans="1:6" ht="30.6" x14ac:dyDescent="0.25">
      <c r="A78" s="34" t="s">
        <v>140</v>
      </c>
      <c r="B78" s="35" t="s">
        <v>29</v>
      </c>
      <c r="C78" s="36" t="s">
        <v>141</v>
      </c>
      <c r="D78" s="37">
        <v>17049540</v>
      </c>
      <c r="E78" s="37" t="s">
        <v>30</v>
      </c>
      <c r="F78" s="37">
        <f t="shared" si="1"/>
        <v>17049540</v>
      </c>
    </row>
    <row r="79" spans="1:6" ht="30.6" x14ac:dyDescent="0.25">
      <c r="A79" s="34" t="s">
        <v>142</v>
      </c>
      <c r="B79" s="35" t="s">
        <v>29</v>
      </c>
      <c r="C79" s="36" t="s">
        <v>143</v>
      </c>
      <c r="D79" s="37">
        <v>17049540</v>
      </c>
      <c r="E79" s="37" t="s">
        <v>30</v>
      </c>
      <c r="F79" s="37">
        <f t="shared" si="1"/>
        <v>17049540</v>
      </c>
    </row>
    <row r="80" spans="1:6" ht="20.399999999999999" x14ac:dyDescent="0.25">
      <c r="A80" s="34" t="s">
        <v>144</v>
      </c>
      <c r="B80" s="35" t="s">
        <v>29</v>
      </c>
      <c r="C80" s="36" t="s">
        <v>145</v>
      </c>
      <c r="D80" s="37">
        <v>8930955.6699999999</v>
      </c>
      <c r="E80" s="37" t="s">
        <v>30</v>
      </c>
      <c r="F80" s="37">
        <f t="shared" si="1"/>
        <v>8930955.6699999999</v>
      </c>
    </row>
    <row r="81" spans="1:6" ht="20.399999999999999" x14ac:dyDescent="0.25">
      <c r="A81" s="34" t="s">
        <v>146</v>
      </c>
      <c r="B81" s="35" t="s">
        <v>29</v>
      </c>
      <c r="C81" s="36" t="s">
        <v>147</v>
      </c>
      <c r="D81" s="37">
        <v>2427783.79</v>
      </c>
      <c r="E81" s="37" t="s">
        <v>30</v>
      </c>
      <c r="F81" s="37">
        <f t="shared" si="1"/>
        <v>2427783.79</v>
      </c>
    </row>
    <row r="82" spans="1:6" ht="20.399999999999999" x14ac:dyDescent="0.25">
      <c r="A82" s="34" t="s">
        <v>148</v>
      </c>
      <c r="B82" s="35" t="s">
        <v>29</v>
      </c>
      <c r="C82" s="36" t="s">
        <v>149</v>
      </c>
      <c r="D82" s="37">
        <v>2427783.79</v>
      </c>
      <c r="E82" s="37" t="s">
        <v>30</v>
      </c>
      <c r="F82" s="37">
        <f t="shared" si="1"/>
        <v>2427783.79</v>
      </c>
    </row>
    <row r="83" spans="1:6" ht="20.399999999999999" x14ac:dyDescent="0.25">
      <c r="A83" s="34" t="s">
        <v>150</v>
      </c>
      <c r="B83" s="35" t="s">
        <v>29</v>
      </c>
      <c r="C83" s="36" t="s">
        <v>151</v>
      </c>
      <c r="D83" s="37">
        <v>4000000</v>
      </c>
      <c r="E83" s="37" t="s">
        <v>30</v>
      </c>
      <c r="F83" s="37">
        <f t="shared" si="1"/>
        <v>4000000</v>
      </c>
    </row>
    <row r="84" spans="1:6" ht="20.399999999999999" x14ac:dyDescent="0.25">
      <c r="A84" s="34" t="s">
        <v>152</v>
      </c>
      <c r="B84" s="35" t="s">
        <v>29</v>
      </c>
      <c r="C84" s="36" t="s">
        <v>153</v>
      </c>
      <c r="D84" s="37">
        <v>4000000</v>
      </c>
      <c r="E84" s="37" t="s">
        <v>30</v>
      </c>
      <c r="F84" s="37">
        <f t="shared" si="1"/>
        <v>4000000</v>
      </c>
    </row>
    <row r="85" spans="1:6" ht="13.2" x14ac:dyDescent="0.25">
      <c r="A85" s="34" t="s">
        <v>154</v>
      </c>
      <c r="B85" s="35" t="s">
        <v>29</v>
      </c>
      <c r="C85" s="36" t="s">
        <v>155</v>
      </c>
      <c r="D85" s="37">
        <v>2503171.88</v>
      </c>
      <c r="E85" s="37" t="s">
        <v>30</v>
      </c>
      <c r="F85" s="37">
        <f t="shared" si="1"/>
        <v>2503171.88</v>
      </c>
    </row>
    <row r="86" spans="1:6" ht="13.2" x14ac:dyDescent="0.25">
      <c r="A86" s="34" t="s">
        <v>156</v>
      </c>
      <c r="B86" s="35" t="s">
        <v>29</v>
      </c>
      <c r="C86" s="36" t="s">
        <v>157</v>
      </c>
      <c r="D86" s="37">
        <v>2503171.88</v>
      </c>
      <c r="E86" s="37" t="s">
        <v>30</v>
      </c>
      <c r="F86" s="37">
        <f t="shared" si="1"/>
        <v>2503171.88</v>
      </c>
    </row>
    <row r="87" spans="1:6" ht="20.399999999999999" x14ac:dyDescent="0.25">
      <c r="A87" s="34" t="s">
        <v>158</v>
      </c>
      <c r="B87" s="35" t="s">
        <v>29</v>
      </c>
      <c r="C87" s="36" t="s">
        <v>159</v>
      </c>
      <c r="D87" s="37">
        <v>180240</v>
      </c>
      <c r="E87" s="37" t="s">
        <v>30</v>
      </c>
      <c r="F87" s="37">
        <f t="shared" ref="F87:F94" si="2">IF(IF(D87="-",0,D87)+IF(E87="-",0,E87)=0,"-",IF(D87="-",0,D87)+IF(E87="-",0,E87))</f>
        <v>180240</v>
      </c>
    </row>
    <row r="88" spans="1:6" ht="20.399999999999999" x14ac:dyDescent="0.25">
      <c r="A88" s="34" t="s">
        <v>160</v>
      </c>
      <c r="B88" s="35" t="s">
        <v>29</v>
      </c>
      <c r="C88" s="36" t="s">
        <v>161</v>
      </c>
      <c r="D88" s="37">
        <v>7040</v>
      </c>
      <c r="E88" s="37" t="s">
        <v>30</v>
      </c>
      <c r="F88" s="37">
        <f t="shared" si="2"/>
        <v>7040</v>
      </c>
    </row>
    <row r="89" spans="1:6" ht="20.399999999999999" x14ac:dyDescent="0.25">
      <c r="A89" s="34" t="s">
        <v>162</v>
      </c>
      <c r="B89" s="35" t="s">
        <v>29</v>
      </c>
      <c r="C89" s="36" t="s">
        <v>163</v>
      </c>
      <c r="D89" s="37">
        <v>7040</v>
      </c>
      <c r="E89" s="37" t="s">
        <v>30</v>
      </c>
      <c r="F89" s="37">
        <f t="shared" si="2"/>
        <v>7040</v>
      </c>
    </row>
    <row r="90" spans="1:6" ht="20.399999999999999" x14ac:dyDescent="0.25">
      <c r="A90" s="34" t="s">
        <v>164</v>
      </c>
      <c r="B90" s="35" t="s">
        <v>29</v>
      </c>
      <c r="C90" s="36" t="s">
        <v>165</v>
      </c>
      <c r="D90" s="37">
        <v>173200</v>
      </c>
      <c r="E90" s="37" t="s">
        <v>30</v>
      </c>
      <c r="F90" s="37">
        <f t="shared" si="2"/>
        <v>173200</v>
      </c>
    </row>
    <row r="91" spans="1:6" ht="30.6" x14ac:dyDescent="0.25">
      <c r="A91" s="34" t="s">
        <v>166</v>
      </c>
      <c r="B91" s="35" t="s">
        <v>29</v>
      </c>
      <c r="C91" s="36" t="s">
        <v>167</v>
      </c>
      <c r="D91" s="37">
        <v>173200</v>
      </c>
      <c r="E91" s="37" t="s">
        <v>30</v>
      </c>
      <c r="F91" s="37">
        <f t="shared" si="2"/>
        <v>173200</v>
      </c>
    </row>
    <row r="92" spans="1:6" ht="13.2" x14ac:dyDescent="0.25">
      <c r="A92" s="34" t="s">
        <v>168</v>
      </c>
      <c r="B92" s="35" t="s">
        <v>29</v>
      </c>
      <c r="C92" s="36" t="s">
        <v>169</v>
      </c>
      <c r="D92" s="37">
        <v>1000000</v>
      </c>
      <c r="E92" s="37" t="s">
        <v>30</v>
      </c>
      <c r="F92" s="37">
        <f t="shared" si="2"/>
        <v>1000000</v>
      </c>
    </row>
    <row r="93" spans="1:6" ht="13.2" x14ac:dyDescent="0.25">
      <c r="A93" s="34" t="s">
        <v>170</v>
      </c>
      <c r="B93" s="35" t="s">
        <v>29</v>
      </c>
      <c r="C93" s="36" t="s">
        <v>171</v>
      </c>
      <c r="D93" s="37">
        <v>1000000</v>
      </c>
      <c r="E93" s="37" t="s">
        <v>30</v>
      </c>
      <c r="F93" s="37">
        <f t="shared" si="2"/>
        <v>1000000</v>
      </c>
    </row>
    <row r="94" spans="1:6" ht="20.399999999999999" x14ac:dyDescent="0.25">
      <c r="A94" s="34" t="s">
        <v>172</v>
      </c>
      <c r="B94" s="35" t="s">
        <v>29</v>
      </c>
      <c r="C94" s="36" t="s">
        <v>173</v>
      </c>
      <c r="D94" s="37">
        <v>1000000</v>
      </c>
      <c r="E94" s="37" t="s">
        <v>30</v>
      </c>
      <c r="F94" s="37">
        <f t="shared" si="2"/>
        <v>1000000</v>
      </c>
    </row>
  </sheetData>
  <mergeCells count="12">
    <mergeCell ref="A11:D11"/>
    <mergeCell ref="A2:D2"/>
    <mergeCell ref="A3:D3"/>
    <mergeCell ref="A5:D5"/>
    <mergeCell ref="B8:D8"/>
    <mergeCell ref="B6:D6"/>
    <mergeCell ref="D13:D19"/>
    <mergeCell ref="F13:F19"/>
    <mergeCell ref="C13:C19"/>
    <mergeCell ref="E13:E19"/>
    <mergeCell ref="A13:A19"/>
    <mergeCell ref="B13:B19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17.6640625" customWidth="1"/>
    <col min="4" max="4" width="23.6640625" customWidth="1"/>
    <col min="5" max="5" width="18.88671875" customWidth="1"/>
    <col min="6" max="7" width="18.6640625" customWidth="1"/>
  </cols>
  <sheetData>
    <row r="1" spans="1:7" ht="13.2" x14ac:dyDescent="0.25"/>
    <row r="2" spans="1:7" ht="15" customHeight="1" x14ac:dyDescent="0.25">
      <c r="A2" s="69" t="s">
        <v>174</v>
      </c>
      <c r="B2" s="69"/>
      <c r="C2" s="69"/>
      <c r="D2" s="69"/>
      <c r="E2" s="69"/>
      <c r="F2" s="2"/>
      <c r="G2" s="15" t="s">
        <v>175</v>
      </c>
    </row>
    <row r="3" spans="1:7" ht="13.5" customHeight="1" x14ac:dyDescent="0.25">
      <c r="A3" s="20"/>
      <c r="B3" s="20"/>
      <c r="C3" s="3"/>
      <c r="D3" s="3"/>
      <c r="E3" s="21"/>
      <c r="F3" s="21"/>
      <c r="G3" s="21"/>
    </row>
    <row r="4" spans="1:7" ht="10.199999999999999" customHeight="1" x14ac:dyDescent="0.25">
      <c r="A4" s="79" t="s">
        <v>19</v>
      </c>
      <c r="B4" s="66" t="s">
        <v>20</v>
      </c>
      <c r="C4" s="82" t="s">
        <v>176</v>
      </c>
      <c r="D4" s="57"/>
      <c r="E4" s="60" t="s">
        <v>22</v>
      </c>
      <c r="F4" s="60" t="s">
        <v>23</v>
      </c>
      <c r="G4" s="54" t="s">
        <v>24</v>
      </c>
    </row>
    <row r="5" spans="1:7" ht="5.4" customHeight="1" x14ac:dyDescent="0.25">
      <c r="A5" s="80"/>
      <c r="B5" s="67"/>
      <c r="C5" s="83"/>
      <c r="D5" s="58"/>
      <c r="E5" s="61"/>
      <c r="F5" s="61"/>
      <c r="G5" s="55"/>
    </row>
    <row r="6" spans="1:7" ht="9.6" customHeight="1" x14ac:dyDescent="0.25">
      <c r="A6" s="80"/>
      <c r="B6" s="67"/>
      <c r="C6" s="83"/>
      <c r="D6" s="58"/>
      <c r="E6" s="61"/>
      <c r="F6" s="61"/>
      <c r="G6" s="55"/>
    </row>
    <row r="7" spans="1:7" ht="6" customHeight="1" x14ac:dyDescent="0.25">
      <c r="A7" s="80"/>
      <c r="B7" s="67"/>
      <c r="C7" s="83"/>
      <c r="D7" s="58"/>
      <c r="E7" s="61"/>
      <c r="F7" s="61"/>
      <c r="G7" s="55"/>
    </row>
    <row r="8" spans="1:7" ht="6.6" customHeight="1" x14ac:dyDescent="0.25">
      <c r="A8" s="80"/>
      <c r="B8" s="67"/>
      <c r="C8" s="83"/>
      <c r="D8" s="58"/>
      <c r="E8" s="61"/>
      <c r="F8" s="61"/>
      <c r="G8" s="55"/>
    </row>
    <row r="9" spans="1:7" ht="10.95" customHeight="1" x14ac:dyDescent="0.25">
      <c r="A9" s="80"/>
      <c r="B9" s="67"/>
      <c r="C9" s="83"/>
      <c r="D9" s="58"/>
      <c r="E9" s="61"/>
      <c r="F9" s="61"/>
      <c r="G9" s="55"/>
    </row>
    <row r="10" spans="1:7" ht="4.2" hidden="1" customHeight="1" x14ac:dyDescent="0.25">
      <c r="A10" s="80"/>
      <c r="B10" s="67"/>
      <c r="C10" s="83"/>
      <c r="D10" s="58"/>
      <c r="E10" s="61"/>
      <c r="F10" s="22"/>
      <c r="G10" s="39"/>
    </row>
    <row r="11" spans="1:7" ht="13.2" hidden="1" customHeight="1" x14ac:dyDescent="0.25">
      <c r="A11" s="81"/>
      <c r="B11" s="68"/>
      <c r="C11" s="84"/>
      <c r="D11" s="59"/>
      <c r="E11" s="62"/>
      <c r="F11" s="23"/>
      <c r="G11" s="40"/>
    </row>
    <row r="12" spans="1:7" ht="13.5" customHeight="1" x14ac:dyDescent="0.25">
      <c r="A12" s="24">
        <v>1</v>
      </c>
      <c r="B12" s="25">
        <v>2</v>
      </c>
      <c r="C12" s="77">
        <v>3</v>
      </c>
      <c r="D12" s="78"/>
      <c r="E12" s="27" t="s">
        <v>25</v>
      </c>
      <c r="F12" s="42" t="s">
        <v>26</v>
      </c>
      <c r="G12" s="28" t="s">
        <v>27</v>
      </c>
    </row>
    <row r="13" spans="1:7" ht="13.2" x14ac:dyDescent="0.25">
      <c r="A13" s="29" t="s">
        <v>177</v>
      </c>
      <c r="B13" s="30" t="s">
        <v>178</v>
      </c>
      <c r="C13" s="73" t="s">
        <v>179</v>
      </c>
      <c r="D13" s="74"/>
      <c r="E13" s="33">
        <v>42301822.219999999</v>
      </c>
      <c r="F13" s="32" t="s">
        <v>179</v>
      </c>
      <c r="G13" s="43">
        <f>IF(IF(E13="-",0,IF(E13="X",0,E13))+IF(F13="-",0,IF(F13="X",0,F13))=0,"-",IF(E13="-",0,IF(E13="X",0,E13))+IF(F13="-",0,IF(F13="X",0,F13)))</f>
        <v>42301822.219999999</v>
      </c>
    </row>
    <row r="14" spans="1:7" ht="13.2" x14ac:dyDescent="0.25">
      <c r="A14" s="34" t="s">
        <v>31</v>
      </c>
      <c r="B14" s="35"/>
      <c r="C14" s="75"/>
      <c r="D14" s="76"/>
      <c r="E14" s="37"/>
      <c r="F14" s="44"/>
      <c r="G14" s="43"/>
    </row>
    <row r="15" spans="1:7" ht="13.2" x14ac:dyDescent="0.25">
      <c r="A15" s="29" t="s">
        <v>180</v>
      </c>
      <c r="B15" s="30" t="s">
        <v>178</v>
      </c>
      <c r="C15" s="73" t="s">
        <v>181</v>
      </c>
      <c r="D15" s="74"/>
      <c r="E15" s="33">
        <v>8662761.6899999995</v>
      </c>
      <c r="F15" s="32" t="s">
        <v>179</v>
      </c>
      <c r="G15" s="43">
        <f t="shared" ref="G15:G46" si="0">IF(IF(E15="-",0,IF(E15="X",0,E15))+IF(F15="-",0,IF(F15="X",0,F15))=0,"-",IF(E15="-",0,IF(E15="X",0,E15))+IF(F15="-",0,IF(F15="X",0,F15)))</f>
        <v>8662761.6899999995</v>
      </c>
    </row>
    <row r="16" spans="1:7" ht="40.799999999999997" x14ac:dyDescent="0.25">
      <c r="A16" s="34" t="s">
        <v>182</v>
      </c>
      <c r="B16" s="35" t="s">
        <v>178</v>
      </c>
      <c r="C16" s="75" t="s">
        <v>183</v>
      </c>
      <c r="D16" s="76"/>
      <c r="E16" s="37">
        <v>6654668.5800000001</v>
      </c>
      <c r="F16" s="44" t="s">
        <v>179</v>
      </c>
      <c r="G16" s="43">
        <f t="shared" si="0"/>
        <v>6654668.5800000001</v>
      </c>
    </row>
    <row r="17" spans="1:7" ht="20.399999999999999" x14ac:dyDescent="0.25">
      <c r="A17" s="34" t="s">
        <v>184</v>
      </c>
      <c r="B17" s="35" t="s">
        <v>178</v>
      </c>
      <c r="C17" s="75" t="s">
        <v>185</v>
      </c>
      <c r="D17" s="76"/>
      <c r="E17" s="37">
        <v>6654668.5800000001</v>
      </c>
      <c r="F17" s="44" t="s">
        <v>179</v>
      </c>
      <c r="G17" s="43">
        <f t="shared" si="0"/>
        <v>6654668.5800000001</v>
      </c>
    </row>
    <row r="18" spans="1:7" ht="13.2" x14ac:dyDescent="0.25">
      <c r="A18" s="34" t="s">
        <v>186</v>
      </c>
      <c r="B18" s="35" t="s">
        <v>178</v>
      </c>
      <c r="C18" s="75" t="s">
        <v>187</v>
      </c>
      <c r="D18" s="76"/>
      <c r="E18" s="37">
        <v>4976184.4400000004</v>
      </c>
      <c r="F18" s="44" t="s">
        <v>179</v>
      </c>
      <c r="G18" s="43">
        <f t="shared" si="0"/>
        <v>4976184.4400000004</v>
      </c>
    </row>
    <row r="19" spans="1:7" ht="30.6" x14ac:dyDescent="0.25">
      <c r="A19" s="34" t="s">
        <v>188</v>
      </c>
      <c r="B19" s="35" t="s">
        <v>178</v>
      </c>
      <c r="C19" s="75" t="s">
        <v>189</v>
      </c>
      <c r="D19" s="76"/>
      <c r="E19" s="37">
        <v>1678484.14</v>
      </c>
      <c r="F19" s="44" t="s">
        <v>179</v>
      </c>
      <c r="G19" s="43">
        <f t="shared" si="0"/>
        <v>1678484.14</v>
      </c>
    </row>
    <row r="20" spans="1:7" ht="20.399999999999999" x14ac:dyDescent="0.25">
      <c r="A20" s="34" t="s">
        <v>190</v>
      </c>
      <c r="B20" s="35" t="s">
        <v>178</v>
      </c>
      <c r="C20" s="75" t="s">
        <v>191</v>
      </c>
      <c r="D20" s="76"/>
      <c r="E20" s="37">
        <v>1657257.96</v>
      </c>
      <c r="F20" s="44" t="s">
        <v>179</v>
      </c>
      <c r="G20" s="43">
        <f t="shared" si="0"/>
        <v>1657257.96</v>
      </c>
    </row>
    <row r="21" spans="1:7" ht="20.399999999999999" x14ac:dyDescent="0.25">
      <c r="A21" s="34" t="s">
        <v>192</v>
      </c>
      <c r="B21" s="35" t="s">
        <v>178</v>
      </c>
      <c r="C21" s="75" t="s">
        <v>193</v>
      </c>
      <c r="D21" s="76"/>
      <c r="E21" s="37">
        <v>1657257.96</v>
      </c>
      <c r="F21" s="44" t="s">
        <v>179</v>
      </c>
      <c r="G21" s="43">
        <f t="shared" si="0"/>
        <v>1657257.96</v>
      </c>
    </row>
    <row r="22" spans="1:7" ht="20.399999999999999" x14ac:dyDescent="0.25">
      <c r="A22" s="34" t="s">
        <v>194</v>
      </c>
      <c r="B22" s="35" t="s">
        <v>178</v>
      </c>
      <c r="C22" s="75" t="s">
        <v>195</v>
      </c>
      <c r="D22" s="76"/>
      <c r="E22" s="37">
        <v>637496.73</v>
      </c>
      <c r="F22" s="44" t="s">
        <v>179</v>
      </c>
      <c r="G22" s="43">
        <f t="shared" si="0"/>
        <v>637496.73</v>
      </c>
    </row>
    <row r="23" spans="1:7" ht="13.2" x14ac:dyDescent="0.25">
      <c r="A23" s="34" t="s">
        <v>196</v>
      </c>
      <c r="B23" s="35" t="s">
        <v>178</v>
      </c>
      <c r="C23" s="75" t="s">
        <v>197</v>
      </c>
      <c r="D23" s="76"/>
      <c r="E23" s="37">
        <v>659651.24</v>
      </c>
      <c r="F23" s="44" t="s">
        <v>179</v>
      </c>
      <c r="G23" s="43">
        <f t="shared" si="0"/>
        <v>659651.24</v>
      </c>
    </row>
    <row r="24" spans="1:7" ht="13.2" x14ac:dyDescent="0.25">
      <c r="A24" s="34" t="s">
        <v>198</v>
      </c>
      <c r="B24" s="35" t="s">
        <v>178</v>
      </c>
      <c r="C24" s="75" t="s">
        <v>199</v>
      </c>
      <c r="D24" s="76"/>
      <c r="E24" s="37">
        <v>360109.99</v>
      </c>
      <c r="F24" s="44" t="s">
        <v>179</v>
      </c>
      <c r="G24" s="43">
        <f t="shared" si="0"/>
        <v>360109.99</v>
      </c>
    </row>
    <row r="25" spans="1:7" ht="13.2" x14ac:dyDescent="0.25">
      <c r="A25" s="34" t="s">
        <v>200</v>
      </c>
      <c r="B25" s="35" t="s">
        <v>178</v>
      </c>
      <c r="C25" s="75" t="s">
        <v>201</v>
      </c>
      <c r="D25" s="76"/>
      <c r="E25" s="37">
        <v>197800</v>
      </c>
      <c r="F25" s="44" t="s">
        <v>179</v>
      </c>
      <c r="G25" s="43">
        <f t="shared" si="0"/>
        <v>197800</v>
      </c>
    </row>
    <row r="26" spans="1:7" ht="13.2" x14ac:dyDescent="0.25">
      <c r="A26" s="34" t="s">
        <v>168</v>
      </c>
      <c r="B26" s="35" t="s">
        <v>178</v>
      </c>
      <c r="C26" s="75" t="s">
        <v>202</v>
      </c>
      <c r="D26" s="76"/>
      <c r="E26" s="37">
        <v>197800</v>
      </c>
      <c r="F26" s="44" t="s">
        <v>179</v>
      </c>
      <c r="G26" s="43">
        <f t="shared" si="0"/>
        <v>197800</v>
      </c>
    </row>
    <row r="27" spans="1:7" ht="13.2" x14ac:dyDescent="0.25">
      <c r="A27" s="34" t="s">
        <v>203</v>
      </c>
      <c r="B27" s="35" t="s">
        <v>178</v>
      </c>
      <c r="C27" s="75" t="s">
        <v>204</v>
      </c>
      <c r="D27" s="76"/>
      <c r="E27" s="37">
        <v>153035.15</v>
      </c>
      <c r="F27" s="44" t="s">
        <v>179</v>
      </c>
      <c r="G27" s="43">
        <f t="shared" si="0"/>
        <v>153035.15</v>
      </c>
    </row>
    <row r="28" spans="1:7" ht="13.2" x14ac:dyDescent="0.25">
      <c r="A28" s="34" t="s">
        <v>205</v>
      </c>
      <c r="B28" s="35" t="s">
        <v>178</v>
      </c>
      <c r="C28" s="75" t="s">
        <v>206</v>
      </c>
      <c r="D28" s="76"/>
      <c r="E28" s="37">
        <v>153035.15</v>
      </c>
      <c r="F28" s="44" t="s">
        <v>179</v>
      </c>
      <c r="G28" s="43">
        <f t="shared" si="0"/>
        <v>153035.15</v>
      </c>
    </row>
    <row r="29" spans="1:7" ht="13.2" x14ac:dyDescent="0.25">
      <c r="A29" s="34" t="s">
        <v>207</v>
      </c>
      <c r="B29" s="35" t="s">
        <v>178</v>
      </c>
      <c r="C29" s="75" t="s">
        <v>208</v>
      </c>
      <c r="D29" s="76"/>
      <c r="E29" s="37">
        <v>153035.15</v>
      </c>
      <c r="F29" s="44" t="s">
        <v>179</v>
      </c>
      <c r="G29" s="43">
        <f t="shared" si="0"/>
        <v>153035.15</v>
      </c>
    </row>
    <row r="30" spans="1:7" ht="40.799999999999997" x14ac:dyDescent="0.25">
      <c r="A30" s="29" t="s">
        <v>209</v>
      </c>
      <c r="B30" s="30" t="s">
        <v>178</v>
      </c>
      <c r="C30" s="73" t="s">
        <v>210</v>
      </c>
      <c r="D30" s="74"/>
      <c r="E30" s="33">
        <v>7971616.4299999997</v>
      </c>
      <c r="F30" s="32" t="s">
        <v>179</v>
      </c>
      <c r="G30" s="43">
        <f t="shared" si="0"/>
        <v>7971616.4299999997</v>
      </c>
    </row>
    <row r="31" spans="1:7" ht="40.799999999999997" x14ac:dyDescent="0.25">
      <c r="A31" s="34" t="s">
        <v>182</v>
      </c>
      <c r="B31" s="35" t="s">
        <v>178</v>
      </c>
      <c r="C31" s="75" t="s">
        <v>211</v>
      </c>
      <c r="D31" s="76"/>
      <c r="E31" s="37">
        <v>6654668.5800000001</v>
      </c>
      <c r="F31" s="44" t="s">
        <v>179</v>
      </c>
      <c r="G31" s="43">
        <f t="shared" si="0"/>
        <v>6654668.5800000001</v>
      </c>
    </row>
    <row r="32" spans="1:7" ht="20.399999999999999" x14ac:dyDescent="0.25">
      <c r="A32" s="34" t="s">
        <v>184</v>
      </c>
      <c r="B32" s="35" t="s">
        <v>178</v>
      </c>
      <c r="C32" s="75" t="s">
        <v>212</v>
      </c>
      <c r="D32" s="76"/>
      <c r="E32" s="37">
        <v>6654668.5800000001</v>
      </c>
      <c r="F32" s="44" t="s">
        <v>179</v>
      </c>
      <c r="G32" s="43">
        <f t="shared" si="0"/>
        <v>6654668.5800000001</v>
      </c>
    </row>
    <row r="33" spans="1:7" ht="13.2" x14ac:dyDescent="0.25">
      <c r="A33" s="34" t="s">
        <v>186</v>
      </c>
      <c r="B33" s="35" t="s">
        <v>178</v>
      </c>
      <c r="C33" s="75" t="s">
        <v>213</v>
      </c>
      <c r="D33" s="76"/>
      <c r="E33" s="37">
        <v>4976184.4400000004</v>
      </c>
      <c r="F33" s="44" t="s">
        <v>179</v>
      </c>
      <c r="G33" s="43">
        <f t="shared" si="0"/>
        <v>4976184.4400000004</v>
      </c>
    </row>
    <row r="34" spans="1:7" ht="30.6" x14ac:dyDescent="0.25">
      <c r="A34" s="34" t="s">
        <v>188</v>
      </c>
      <c r="B34" s="35" t="s">
        <v>178</v>
      </c>
      <c r="C34" s="75" t="s">
        <v>214</v>
      </c>
      <c r="D34" s="76"/>
      <c r="E34" s="37">
        <v>1678484.14</v>
      </c>
      <c r="F34" s="44" t="s">
        <v>179</v>
      </c>
      <c r="G34" s="43">
        <f t="shared" si="0"/>
        <v>1678484.14</v>
      </c>
    </row>
    <row r="35" spans="1:7" ht="20.399999999999999" x14ac:dyDescent="0.25">
      <c r="A35" s="34" t="s">
        <v>190</v>
      </c>
      <c r="B35" s="35" t="s">
        <v>178</v>
      </c>
      <c r="C35" s="75" t="s">
        <v>215</v>
      </c>
      <c r="D35" s="76"/>
      <c r="E35" s="37">
        <v>1316947.8500000001</v>
      </c>
      <c r="F35" s="44" t="s">
        <v>179</v>
      </c>
      <c r="G35" s="43">
        <f t="shared" si="0"/>
        <v>1316947.8500000001</v>
      </c>
    </row>
    <row r="36" spans="1:7" ht="20.399999999999999" x14ac:dyDescent="0.25">
      <c r="A36" s="34" t="s">
        <v>192</v>
      </c>
      <c r="B36" s="35" t="s">
        <v>178</v>
      </c>
      <c r="C36" s="75" t="s">
        <v>216</v>
      </c>
      <c r="D36" s="76"/>
      <c r="E36" s="37">
        <v>1316947.8500000001</v>
      </c>
      <c r="F36" s="44" t="s">
        <v>179</v>
      </c>
      <c r="G36" s="43">
        <f t="shared" si="0"/>
        <v>1316947.8500000001</v>
      </c>
    </row>
    <row r="37" spans="1:7" ht="20.399999999999999" x14ac:dyDescent="0.25">
      <c r="A37" s="34" t="s">
        <v>194</v>
      </c>
      <c r="B37" s="35" t="s">
        <v>178</v>
      </c>
      <c r="C37" s="75" t="s">
        <v>217</v>
      </c>
      <c r="D37" s="76"/>
      <c r="E37" s="37">
        <v>637496.73</v>
      </c>
      <c r="F37" s="44" t="s">
        <v>179</v>
      </c>
      <c r="G37" s="43">
        <f t="shared" si="0"/>
        <v>637496.73</v>
      </c>
    </row>
    <row r="38" spans="1:7" ht="13.2" x14ac:dyDescent="0.25">
      <c r="A38" s="34" t="s">
        <v>196</v>
      </c>
      <c r="B38" s="35" t="s">
        <v>178</v>
      </c>
      <c r="C38" s="75" t="s">
        <v>218</v>
      </c>
      <c r="D38" s="76"/>
      <c r="E38" s="37">
        <v>319341.13</v>
      </c>
      <c r="F38" s="44" t="s">
        <v>179</v>
      </c>
      <c r="G38" s="43">
        <f t="shared" si="0"/>
        <v>319341.13</v>
      </c>
    </row>
    <row r="39" spans="1:7" ht="13.2" x14ac:dyDescent="0.25">
      <c r="A39" s="34" t="s">
        <v>198</v>
      </c>
      <c r="B39" s="35" t="s">
        <v>178</v>
      </c>
      <c r="C39" s="75" t="s">
        <v>219</v>
      </c>
      <c r="D39" s="76"/>
      <c r="E39" s="37">
        <v>360109.99</v>
      </c>
      <c r="F39" s="44" t="s">
        <v>179</v>
      </c>
      <c r="G39" s="43">
        <f t="shared" si="0"/>
        <v>360109.99</v>
      </c>
    </row>
    <row r="40" spans="1:7" ht="30.6" x14ac:dyDescent="0.25">
      <c r="A40" s="29" t="s">
        <v>220</v>
      </c>
      <c r="B40" s="30" t="s">
        <v>178</v>
      </c>
      <c r="C40" s="73" t="s">
        <v>221</v>
      </c>
      <c r="D40" s="74"/>
      <c r="E40" s="33">
        <v>197800</v>
      </c>
      <c r="F40" s="32" t="s">
        <v>179</v>
      </c>
      <c r="G40" s="43">
        <f t="shared" si="0"/>
        <v>197800</v>
      </c>
    </row>
    <row r="41" spans="1:7" ht="13.2" x14ac:dyDescent="0.25">
      <c r="A41" s="34" t="s">
        <v>200</v>
      </c>
      <c r="B41" s="35" t="s">
        <v>178</v>
      </c>
      <c r="C41" s="75" t="s">
        <v>222</v>
      </c>
      <c r="D41" s="76"/>
      <c r="E41" s="37">
        <v>197800</v>
      </c>
      <c r="F41" s="44" t="s">
        <v>179</v>
      </c>
      <c r="G41" s="43">
        <f t="shared" si="0"/>
        <v>197800</v>
      </c>
    </row>
    <row r="42" spans="1:7" ht="13.2" x14ac:dyDescent="0.25">
      <c r="A42" s="34" t="s">
        <v>168</v>
      </c>
      <c r="B42" s="35" t="s">
        <v>178</v>
      </c>
      <c r="C42" s="75" t="s">
        <v>223</v>
      </c>
      <c r="D42" s="76"/>
      <c r="E42" s="37">
        <v>197800</v>
      </c>
      <c r="F42" s="44" t="s">
        <v>179</v>
      </c>
      <c r="G42" s="43">
        <f t="shared" si="0"/>
        <v>197800</v>
      </c>
    </row>
    <row r="43" spans="1:7" ht="13.2" x14ac:dyDescent="0.25">
      <c r="A43" s="29" t="s">
        <v>224</v>
      </c>
      <c r="B43" s="30" t="s">
        <v>178</v>
      </c>
      <c r="C43" s="73" t="s">
        <v>225</v>
      </c>
      <c r="D43" s="74"/>
      <c r="E43" s="33">
        <v>493345.26</v>
      </c>
      <c r="F43" s="32" t="s">
        <v>179</v>
      </c>
      <c r="G43" s="43">
        <f t="shared" si="0"/>
        <v>493345.26</v>
      </c>
    </row>
    <row r="44" spans="1:7" ht="20.399999999999999" x14ac:dyDescent="0.25">
      <c r="A44" s="34" t="s">
        <v>190</v>
      </c>
      <c r="B44" s="35" t="s">
        <v>178</v>
      </c>
      <c r="C44" s="75" t="s">
        <v>226</v>
      </c>
      <c r="D44" s="76"/>
      <c r="E44" s="37">
        <v>340310.11</v>
      </c>
      <c r="F44" s="44" t="s">
        <v>179</v>
      </c>
      <c r="G44" s="43">
        <f t="shared" si="0"/>
        <v>340310.11</v>
      </c>
    </row>
    <row r="45" spans="1:7" ht="20.399999999999999" x14ac:dyDescent="0.25">
      <c r="A45" s="34" t="s">
        <v>192</v>
      </c>
      <c r="B45" s="35" t="s">
        <v>178</v>
      </c>
      <c r="C45" s="75" t="s">
        <v>227</v>
      </c>
      <c r="D45" s="76"/>
      <c r="E45" s="37">
        <v>340310.11</v>
      </c>
      <c r="F45" s="44" t="s">
        <v>179</v>
      </c>
      <c r="G45" s="43">
        <f t="shared" si="0"/>
        <v>340310.11</v>
      </c>
    </row>
    <row r="46" spans="1:7" ht="13.2" x14ac:dyDescent="0.25">
      <c r="A46" s="34" t="s">
        <v>196</v>
      </c>
      <c r="B46" s="35" t="s">
        <v>178</v>
      </c>
      <c r="C46" s="75" t="s">
        <v>228</v>
      </c>
      <c r="D46" s="76"/>
      <c r="E46" s="37">
        <v>340310.11</v>
      </c>
      <c r="F46" s="44" t="s">
        <v>179</v>
      </c>
      <c r="G46" s="43">
        <f t="shared" si="0"/>
        <v>340310.11</v>
      </c>
    </row>
    <row r="47" spans="1:7" ht="13.2" x14ac:dyDescent="0.25">
      <c r="A47" s="34" t="s">
        <v>203</v>
      </c>
      <c r="B47" s="35" t="s">
        <v>178</v>
      </c>
      <c r="C47" s="75" t="s">
        <v>229</v>
      </c>
      <c r="D47" s="76"/>
      <c r="E47" s="37">
        <v>153035.15</v>
      </c>
      <c r="F47" s="44" t="s">
        <v>179</v>
      </c>
      <c r="G47" s="43">
        <f t="shared" ref="G47:G78" si="1">IF(IF(E47="-",0,IF(E47="X",0,E47))+IF(F47="-",0,IF(F47="X",0,F47))=0,"-",IF(E47="-",0,IF(E47="X",0,E47))+IF(F47="-",0,IF(F47="X",0,F47)))</f>
        <v>153035.15</v>
      </c>
    </row>
    <row r="48" spans="1:7" ht="13.2" x14ac:dyDescent="0.25">
      <c r="A48" s="34" t="s">
        <v>205</v>
      </c>
      <c r="B48" s="35" t="s">
        <v>178</v>
      </c>
      <c r="C48" s="75" t="s">
        <v>230</v>
      </c>
      <c r="D48" s="76"/>
      <c r="E48" s="37">
        <v>153035.15</v>
      </c>
      <c r="F48" s="44" t="s">
        <v>179</v>
      </c>
      <c r="G48" s="43">
        <f t="shared" si="1"/>
        <v>153035.15</v>
      </c>
    </row>
    <row r="49" spans="1:7" ht="13.2" x14ac:dyDescent="0.25">
      <c r="A49" s="34" t="s">
        <v>207</v>
      </c>
      <c r="B49" s="35" t="s">
        <v>178</v>
      </c>
      <c r="C49" s="75" t="s">
        <v>231</v>
      </c>
      <c r="D49" s="76"/>
      <c r="E49" s="37">
        <v>153035.15</v>
      </c>
      <c r="F49" s="44" t="s">
        <v>179</v>
      </c>
      <c r="G49" s="43">
        <f t="shared" si="1"/>
        <v>153035.15</v>
      </c>
    </row>
    <row r="50" spans="1:7" ht="13.2" x14ac:dyDescent="0.25">
      <c r="A50" s="29" t="s">
        <v>232</v>
      </c>
      <c r="B50" s="30" t="s">
        <v>178</v>
      </c>
      <c r="C50" s="73" t="s">
        <v>233</v>
      </c>
      <c r="D50" s="74"/>
      <c r="E50" s="33">
        <v>146657.37</v>
      </c>
      <c r="F50" s="32" t="s">
        <v>179</v>
      </c>
      <c r="G50" s="43">
        <f t="shared" si="1"/>
        <v>146657.37</v>
      </c>
    </row>
    <row r="51" spans="1:7" ht="40.799999999999997" x14ac:dyDescent="0.25">
      <c r="A51" s="34" t="s">
        <v>182</v>
      </c>
      <c r="B51" s="35" t="s">
        <v>178</v>
      </c>
      <c r="C51" s="75" t="s">
        <v>234</v>
      </c>
      <c r="D51" s="76"/>
      <c r="E51" s="37">
        <v>146657.37</v>
      </c>
      <c r="F51" s="44" t="s">
        <v>179</v>
      </c>
      <c r="G51" s="43">
        <f t="shared" si="1"/>
        <v>146657.37</v>
      </c>
    </row>
    <row r="52" spans="1:7" ht="20.399999999999999" x14ac:dyDescent="0.25">
      <c r="A52" s="34" t="s">
        <v>184</v>
      </c>
      <c r="B52" s="35" t="s">
        <v>178</v>
      </c>
      <c r="C52" s="75" t="s">
        <v>235</v>
      </c>
      <c r="D52" s="76"/>
      <c r="E52" s="37">
        <v>146657.37</v>
      </c>
      <c r="F52" s="44" t="s">
        <v>179</v>
      </c>
      <c r="G52" s="43">
        <f t="shared" si="1"/>
        <v>146657.37</v>
      </c>
    </row>
    <row r="53" spans="1:7" ht="13.2" x14ac:dyDescent="0.25">
      <c r="A53" s="34" t="s">
        <v>186</v>
      </c>
      <c r="B53" s="35" t="s">
        <v>178</v>
      </c>
      <c r="C53" s="75" t="s">
        <v>236</v>
      </c>
      <c r="D53" s="76"/>
      <c r="E53" s="37">
        <v>114947.37</v>
      </c>
      <c r="F53" s="44" t="s">
        <v>179</v>
      </c>
      <c r="G53" s="43">
        <f t="shared" si="1"/>
        <v>114947.37</v>
      </c>
    </row>
    <row r="54" spans="1:7" ht="30.6" x14ac:dyDescent="0.25">
      <c r="A54" s="34" t="s">
        <v>188</v>
      </c>
      <c r="B54" s="35" t="s">
        <v>178</v>
      </c>
      <c r="C54" s="75" t="s">
        <v>237</v>
      </c>
      <c r="D54" s="76"/>
      <c r="E54" s="37">
        <v>31710</v>
      </c>
      <c r="F54" s="44" t="s">
        <v>179</v>
      </c>
      <c r="G54" s="43">
        <f t="shared" si="1"/>
        <v>31710</v>
      </c>
    </row>
    <row r="55" spans="1:7" ht="13.2" x14ac:dyDescent="0.25">
      <c r="A55" s="29" t="s">
        <v>238</v>
      </c>
      <c r="B55" s="30" t="s">
        <v>178</v>
      </c>
      <c r="C55" s="73" t="s">
        <v>239</v>
      </c>
      <c r="D55" s="74"/>
      <c r="E55" s="33">
        <v>146657.37</v>
      </c>
      <c r="F55" s="32" t="s">
        <v>179</v>
      </c>
      <c r="G55" s="43">
        <f t="shared" si="1"/>
        <v>146657.37</v>
      </c>
    </row>
    <row r="56" spans="1:7" ht="40.799999999999997" x14ac:dyDescent="0.25">
      <c r="A56" s="34" t="s">
        <v>182</v>
      </c>
      <c r="B56" s="35" t="s">
        <v>178</v>
      </c>
      <c r="C56" s="75" t="s">
        <v>240</v>
      </c>
      <c r="D56" s="76"/>
      <c r="E56" s="37">
        <v>146657.37</v>
      </c>
      <c r="F56" s="44" t="s">
        <v>179</v>
      </c>
      <c r="G56" s="43">
        <f t="shared" si="1"/>
        <v>146657.37</v>
      </c>
    </row>
    <row r="57" spans="1:7" ht="20.399999999999999" x14ac:dyDescent="0.25">
      <c r="A57" s="34" t="s">
        <v>184</v>
      </c>
      <c r="B57" s="35" t="s">
        <v>178</v>
      </c>
      <c r="C57" s="75" t="s">
        <v>241</v>
      </c>
      <c r="D57" s="76"/>
      <c r="E57" s="37">
        <v>146657.37</v>
      </c>
      <c r="F57" s="44" t="s">
        <v>179</v>
      </c>
      <c r="G57" s="43">
        <f t="shared" si="1"/>
        <v>146657.37</v>
      </c>
    </row>
    <row r="58" spans="1:7" ht="13.2" x14ac:dyDescent="0.25">
      <c r="A58" s="34" t="s">
        <v>186</v>
      </c>
      <c r="B58" s="35" t="s">
        <v>178</v>
      </c>
      <c r="C58" s="75" t="s">
        <v>242</v>
      </c>
      <c r="D58" s="76"/>
      <c r="E58" s="37">
        <v>114947.37</v>
      </c>
      <c r="F58" s="44" t="s">
        <v>179</v>
      </c>
      <c r="G58" s="43">
        <f t="shared" si="1"/>
        <v>114947.37</v>
      </c>
    </row>
    <row r="59" spans="1:7" ht="30.6" x14ac:dyDescent="0.25">
      <c r="A59" s="34" t="s">
        <v>188</v>
      </c>
      <c r="B59" s="35" t="s">
        <v>178</v>
      </c>
      <c r="C59" s="75" t="s">
        <v>243</v>
      </c>
      <c r="D59" s="76"/>
      <c r="E59" s="37">
        <v>31710</v>
      </c>
      <c r="F59" s="44" t="s">
        <v>179</v>
      </c>
      <c r="G59" s="43">
        <f t="shared" si="1"/>
        <v>31710</v>
      </c>
    </row>
    <row r="60" spans="1:7" ht="13.2" x14ac:dyDescent="0.25">
      <c r="A60" s="29" t="s">
        <v>244</v>
      </c>
      <c r="B60" s="30" t="s">
        <v>178</v>
      </c>
      <c r="C60" s="73" t="s">
        <v>245</v>
      </c>
      <c r="D60" s="74"/>
      <c r="E60" s="33">
        <v>3195351.63</v>
      </c>
      <c r="F60" s="32" t="s">
        <v>179</v>
      </c>
      <c r="G60" s="43">
        <f t="shared" si="1"/>
        <v>3195351.63</v>
      </c>
    </row>
    <row r="61" spans="1:7" ht="20.399999999999999" x14ac:dyDescent="0.25">
      <c r="A61" s="34" t="s">
        <v>190</v>
      </c>
      <c r="B61" s="35" t="s">
        <v>178</v>
      </c>
      <c r="C61" s="75" t="s">
        <v>246</v>
      </c>
      <c r="D61" s="76"/>
      <c r="E61" s="37">
        <v>3195351.63</v>
      </c>
      <c r="F61" s="44" t="s">
        <v>179</v>
      </c>
      <c r="G61" s="43">
        <f t="shared" si="1"/>
        <v>3195351.63</v>
      </c>
    </row>
    <row r="62" spans="1:7" ht="20.399999999999999" x14ac:dyDescent="0.25">
      <c r="A62" s="34" t="s">
        <v>192</v>
      </c>
      <c r="B62" s="35" t="s">
        <v>178</v>
      </c>
      <c r="C62" s="75" t="s">
        <v>247</v>
      </c>
      <c r="D62" s="76"/>
      <c r="E62" s="37">
        <v>3195351.63</v>
      </c>
      <c r="F62" s="44" t="s">
        <v>179</v>
      </c>
      <c r="G62" s="43">
        <f t="shared" si="1"/>
        <v>3195351.63</v>
      </c>
    </row>
    <row r="63" spans="1:7" ht="13.2" x14ac:dyDescent="0.25">
      <c r="A63" s="34" t="s">
        <v>196</v>
      </c>
      <c r="B63" s="35" t="s">
        <v>178</v>
      </c>
      <c r="C63" s="75" t="s">
        <v>248</v>
      </c>
      <c r="D63" s="76"/>
      <c r="E63" s="37">
        <v>3195351.63</v>
      </c>
      <c r="F63" s="44" t="s">
        <v>179</v>
      </c>
      <c r="G63" s="43">
        <f t="shared" si="1"/>
        <v>3195351.63</v>
      </c>
    </row>
    <row r="64" spans="1:7" ht="13.2" x14ac:dyDescent="0.25">
      <c r="A64" s="29" t="s">
        <v>249</v>
      </c>
      <c r="B64" s="30" t="s">
        <v>178</v>
      </c>
      <c r="C64" s="73" t="s">
        <v>250</v>
      </c>
      <c r="D64" s="74"/>
      <c r="E64" s="33">
        <v>3118351.63</v>
      </c>
      <c r="F64" s="32" t="s">
        <v>179</v>
      </c>
      <c r="G64" s="43">
        <f t="shared" si="1"/>
        <v>3118351.63</v>
      </c>
    </row>
    <row r="65" spans="1:7" ht="20.399999999999999" x14ac:dyDescent="0.25">
      <c r="A65" s="34" t="s">
        <v>190</v>
      </c>
      <c r="B65" s="35" t="s">
        <v>178</v>
      </c>
      <c r="C65" s="75" t="s">
        <v>251</v>
      </c>
      <c r="D65" s="76"/>
      <c r="E65" s="37">
        <v>3118351.63</v>
      </c>
      <c r="F65" s="44" t="s">
        <v>179</v>
      </c>
      <c r="G65" s="43">
        <f t="shared" si="1"/>
        <v>3118351.63</v>
      </c>
    </row>
    <row r="66" spans="1:7" ht="20.399999999999999" x14ac:dyDescent="0.25">
      <c r="A66" s="34" t="s">
        <v>192</v>
      </c>
      <c r="B66" s="35" t="s">
        <v>178</v>
      </c>
      <c r="C66" s="75" t="s">
        <v>252</v>
      </c>
      <c r="D66" s="76"/>
      <c r="E66" s="37">
        <v>3118351.63</v>
      </c>
      <c r="F66" s="44" t="s">
        <v>179</v>
      </c>
      <c r="G66" s="43">
        <f t="shared" si="1"/>
        <v>3118351.63</v>
      </c>
    </row>
    <row r="67" spans="1:7" ht="13.2" x14ac:dyDescent="0.25">
      <c r="A67" s="34" t="s">
        <v>196</v>
      </c>
      <c r="B67" s="35" t="s">
        <v>178</v>
      </c>
      <c r="C67" s="75" t="s">
        <v>253</v>
      </c>
      <c r="D67" s="76"/>
      <c r="E67" s="37">
        <v>3118351.63</v>
      </c>
      <c r="F67" s="44" t="s">
        <v>179</v>
      </c>
      <c r="G67" s="43">
        <f t="shared" si="1"/>
        <v>3118351.63</v>
      </c>
    </row>
    <row r="68" spans="1:7" ht="13.2" x14ac:dyDescent="0.25">
      <c r="A68" s="29" t="s">
        <v>254</v>
      </c>
      <c r="B68" s="30" t="s">
        <v>178</v>
      </c>
      <c r="C68" s="73" t="s">
        <v>255</v>
      </c>
      <c r="D68" s="74"/>
      <c r="E68" s="33">
        <v>77000</v>
      </c>
      <c r="F68" s="32" t="s">
        <v>179</v>
      </c>
      <c r="G68" s="43">
        <f t="shared" si="1"/>
        <v>77000</v>
      </c>
    </row>
    <row r="69" spans="1:7" ht="20.399999999999999" x14ac:dyDescent="0.25">
      <c r="A69" s="34" t="s">
        <v>190</v>
      </c>
      <c r="B69" s="35" t="s">
        <v>178</v>
      </c>
      <c r="C69" s="75" t="s">
        <v>256</v>
      </c>
      <c r="D69" s="76"/>
      <c r="E69" s="37">
        <v>77000</v>
      </c>
      <c r="F69" s="44" t="s">
        <v>179</v>
      </c>
      <c r="G69" s="43">
        <f t="shared" si="1"/>
        <v>77000</v>
      </c>
    </row>
    <row r="70" spans="1:7" ht="20.399999999999999" x14ac:dyDescent="0.25">
      <c r="A70" s="34" t="s">
        <v>192</v>
      </c>
      <c r="B70" s="35" t="s">
        <v>178</v>
      </c>
      <c r="C70" s="75" t="s">
        <v>257</v>
      </c>
      <c r="D70" s="76"/>
      <c r="E70" s="37">
        <v>77000</v>
      </c>
      <c r="F70" s="44" t="s">
        <v>179</v>
      </c>
      <c r="G70" s="43">
        <f t="shared" si="1"/>
        <v>77000</v>
      </c>
    </row>
    <row r="71" spans="1:7" ht="13.2" x14ac:dyDescent="0.25">
      <c r="A71" s="34" t="s">
        <v>196</v>
      </c>
      <c r="B71" s="35" t="s">
        <v>178</v>
      </c>
      <c r="C71" s="75" t="s">
        <v>258</v>
      </c>
      <c r="D71" s="76"/>
      <c r="E71" s="37">
        <v>77000</v>
      </c>
      <c r="F71" s="44" t="s">
        <v>179</v>
      </c>
      <c r="G71" s="43">
        <f t="shared" si="1"/>
        <v>77000</v>
      </c>
    </row>
    <row r="72" spans="1:7" ht="13.2" x14ac:dyDescent="0.25">
      <c r="A72" s="29" t="s">
        <v>259</v>
      </c>
      <c r="B72" s="30" t="s">
        <v>178</v>
      </c>
      <c r="C72" s="73" t="s">
        <v>260</v>
      </c>
      <c r="D72" s="74"/>
      <c r="E72" s="33">
        <v>19128346.82</v>
      </c>
      <c r="F72" s="32" t="s">
        <v>179</v>
      </c>
      <c r="G72" s="43">
        <f t="shared" si="1"/>
        <v>19128346.82</v>
      </c>
    </row>
    <row r="73" spans="1:7" ht="40.799999999999997" x14ac:dyDescent="0.25">
      <c r="A73" s="34" t="s">
        <v>182</v>
      </c>
      <c r="B73" s="35" t="s">
        <v>178</v>
      </c>
      <c r="C73" s="75" t="s">
        <v>261</v>
      </c>
      <c r="D73" s="76"/>
      <c r="E73" s="37">
        <v>3982729.59</v>
      </c>
      <c r="F73" s="44" t="s">
        <v>179</v>
      </c>
      <c r="G73" s="43">
        <f t="shared" si="1"/>
        <v>3982729.59</v>
      </c>
    </row>
    <row r="74" spans="1:7" ht="13.2" x14ac:dyDescent="0.25">
      <c r="A74" s="34" t="s">
        <v>262</v>
      </c>
      <c r="B74" s="35" t="s">
        <v>178</v>
      </c>
      <c r="C74" s="75" t="s">
        <v>263</v>
      </c>
      <c r="D74" s="76"/>
      <c r="E74" s="37">
        <v>3982729.59</v>
      </c>
      <c r="F74" s="44" t="s">
        <v>179</v>
      </c>
      <c r="G74" s="43">
        <f t="shared" si="1"/>
        <v>3982729.59</v>
      </c>
    </row>
    <row r="75" spans="1:7" ht="13.2" x14ac:dyDescent="0.25">
      <c r="A75" s="34" t="s">
        <v>264</v>
      </c>
      <c r="B75" s="35" t="s">
        <v>178</v>
      </c>
      <c r="C75" s="75" t="s">
        <v>265</v>
      </c>
      <c r="D75" s="76"/>
      <c r="E75" s="37">
        <v>3089373.08</v>
      </c>
      <c r="F75" s="44" t="s">
        <v>179</v>
      </c>
      <c r="G75" s="43">
        <f t="shared" si="1"/>
        <v>3089373.08</v>
      </c>
    </row>
    <row r="76" spans="1:7" ht="30.6" x14ac:dyDescent="0.25">
      <c r="A76" s="34" t="s">
        <v>266</v>
      </c>
      <c r="B76" s="35" t="s">
        <v>178</v>
      </c>
      <c r="C76" s="75" t="s">
        <v>267</v>
      </c>
      <c r="D76" s="76"/>
      <c r="E76" s="37">
        <v>893356.51</v>
      </c>
      <c r="F76" s="44" t="s">
        <v>179</v>
      </c>
      <c r="G76" s="43">
        <f t="shared" si="1"/>
        <v>893356.51</v>
      </c>
    </row>
    <row r="77" spans="1:7" ht="20.399999999999999" x14ac:dyDescent="0.25">
      <c r="A77" s="34" t="s">
        <v>190</v>
      </c>
      <c r="B77" s="35" t="s">
        <v>178</v>
      </c>
      <c r="C77" s="75" t="s">
        <v>268</v>
      </c>
      <c r="D77" s="76"/>
      <c r="E77" s="37">
        <v>14893617.23</v>
      </c>
      <c r="F77" s="44" t="s">
        <v>179</v>
      </c>
      <c r="G77" s="43">
        <f t="shared" si="1"/>
        <v>14893617.23</v>
      </c>
    </row>
    <row r="78" spans="1:7" ht="20.399999999999999" x14ac:dyDescent="0.25">
      <c r="A78" s="34" t="s">
        <v>192</v>
      </c>
      <c r="B78" s="35" t="s">
        <v>178</v>
      </c>
      <c r="C78" s="75" t="s">
        <v>269</v>
      </c>
      <c r="D78" s="76"/>
      <c r="E78" s="37">
        <v>14893617.23</v>
      </c>
      <c r="F78" s="44" t="s">
        <v>179</v>
      </c>
      <c r="G78" s="43">
        <f t="shared" si="1"/>
        <v>14893617.23</v>
      </c>
    </row>
    <row r="79" spans="1:7" ht="20.399999999999999" x14ac:dyDescent="0.25">
      <c r="A79" s="34" t="s">
        <v>194</v>
      </c>
      <c r="B79" s="35" t="s">
        <v>178</v>
      </c>
      <c r="C79" s="75" t="s">
        <v>270</v>
      </c>
      <c r="D79" s="76"/>
      <c r="E79" s="37">
        <v>21780</v>
      </c>
      <c r="F79" s="44" t="s">
        <v>179</v>
      </c>
      <c r="G79" s="43">
        <f t="shared" ref="G79:G110" si="2">IF(IF(E79="-",0,IF(E79="X",0,E79))+IF(F79="-",0,IF(F79="X",0,F79))=0,"-",IF(E79="-",0,IF(E79="X",0,E79))+IF(F79="-",0,IF(F79="X",0,F79)))</f>
        <v>21780</v>
      </c>
    </row>
    <row r="80" spans="1:7" ht="13.2" x14ac:dyDescent="0.25">
      <c r="A80" s="34" t="s">
        <v>196</v>
      </c>
      <c r="B80" s="35" t="s">
        <v>178</v>
      </c>
      <c r="C80" s="75" t="s">
        <v>271</v>
      </c>
      <c r="D80" s="76"/>
      <c r="E80" s="37">
        <v>10004640.99</v>
      </c>
      <c r="F80" s="44" t="s">
        <v>179</v>
      </c>
      <c r="G80" s="43">
        <f t="shared" si="2"/>
        <v>10004640.99</v>
      </c>
    </row>
    <row r="81" spans="1:7" ht="13.2" x14ac:dyDescent="0.25">
      <c r="A81" s="34" t="s">
        <v>198</v>
      </c>
      <c r="B81" s="35" t="s">
        <v>178</v>
      </c>
      <c r="C81" s="75" t="s">
        <v>272</v>
      </c>
      <c r="D81" s="76"/>
      <c r="E81" s="37">
        <v>4867196.24</v>
      </c>
      <c r="F81" s="44" t="s">
        <v>179</v>
      </c>
      <c r="G81" s="43">
        <f t="shared" si="2"/>
        <v>4867196.24</v>
      </c>
    </row>
    <row r="82" spans="1:7" ht="13.2" x14ac:dyDescent="0.25">
      <c r="A82" s="34" t="s">
        <v>200</v>
      </c>
      <c r="B82" s="35" t="s">
        <v>178</v>
      </c>
      <c r="C82" s="75" t="s">
        <v>273</v>
      </c>
      <c r="D82" s="76"/>
      <c r="E82" s="37">
        <v>252000</v>
      </c>
      <c r="F82" s="44" t="s">
        <v>179</v>
      </c>
      <c r="G82" s="43">
        <f t="shared" si="2"/>
        <v>252000</v>
      </c>
    </row>
    <row r="83" spans="1:7" ht="13.2" x14ac:dyDescent="0.25">
      <c r="A83" s="34" t="s">
        <v>168</v>
      </c>
      <c r="B83" s="35" t="s">
        <v>178</v>
      </c>
      <c r="C83" s="75" t="s">
        <v>274</v>
      </c>
      <c r="D83" s="76"/>
      <c r="E83" s="37">
        <v>252000</v>
      </c>
      <c r="F83" s="44" t="s">
        <v>179</v>
      </c>
      <c r="G83" s="43">
        <f t="shared" si="2"/>
        <v>252000</v>
      </c>
    </row>
    <row r="84" spans="1:7" ht="13.2" x14ac:dyDescent="0.25">
      <c r="A84" s="29" t="s">
        <v>275</v>
      </c>
      <c r="B84" s="30" t="s">
        <v>178</v>
      </c>
      <c r="C84" s="73" t="s">
        <v>276</v>
      </c>
      <c r="D84" s="74"/>
      <c r="E84" s="33">
        <v>527408.68999999994</v>
      </c>
      <c r="F84" s="32" t="s">
        <v>179</v>
      </c>
      <c r="G84" s="43">
        <f t="shared" si="2"/>
        <v>527408.68999999994</v>
      </c>
    </row>
    <row r="85" spans="1:7" ht="20.399999999999999" x14ac:dyDescent="0.25">
      <c r="A85" s="34" t="s">
        <v>190</v>
      </c>
      <c r="B85" s="35" t="s">
        <v>178</v>
      </c>
      <c r="C85" s="75" t="s">
        <v>277</v>
      </c>
      <c r="D85" s="76"/>
      <c r="E85" s="37">
        <v>344408.69</v>
      </c>
      <c r="F85" s="44" t="s">
        <v>179</v>
      </c>
      <c r="G85" s="43">
        <f t="shared" si="2"/>
        <v>344408.69</v>
      </c>
    </row>
    <row r="86" spans="1:7" ht="20.399999999999999" x14ac:dyDescent="0.25">
      <c r="A86" s="34" t="s">
        <v>192</v>
      </c>
      <c r="B86" s="35" t="s">
        <v>178</v>
      </c>
      <c r="C86" s="75" t="s">
        <v>278</v>
      </c>
      <c r="D86" s="76"/>
      <c r="E86" s="37">
        <v>344408.69</v>
      </c>
      <c r="F86" s="44" t="s">
        <v>179</v>
      </c>
      <c r="G86" s="43">
        <f t="shared" si="2"/>
        <v>344408.69</v>
      </c>
    </row>
    <row r="87" spans="1:7" ht="13.2" x14ac:dyDescent="0.25">
      <c r="A87" s="34" t="s">
        <v>196</v>
      </c>
      <c r="B87" s="35" t="s">
        <v>178</v>
      </c>
      <c r="C87" s="75" t="s">
        <v>279</v>
      </c>
      <c r="D87" s="76"/>
      <c r="E87" s="37">
        <v>344408.69</v>
      </c>
      <c r="F87" s="44" t="s">
        <v>179</v>
      </c>
      <c r="G87" s="43">
        <f t="shared" si="2"/>
        <v>344408.69</v>
      </c>
    </row>
    <row r="88" spans="1:7" ht="13.2" x14ac:dyDescent="0.25">
      <c r="A88" s="34" t="s">
        <v>200</v>
      </c>
      <c r="B88" s="35" t="s">
        <v>178</v>
      </c>
      <c r="C88" s="75" t="s">
        <v>280</v>
      </c>
      <c r="D88" s="76"/>
      <c r="E88" s="37">
        <v>183000</v>
      </c>
      <c r="F88" s="44" t="s">
        <v>179</v>
      </c>
      <c r="G88" s="43">
        <f t="shared" si="2"/>
        <v>183000</v>
      </c>
    </row>
    <row r="89" spans="1:7" ht="13.2" x14ac:dyDescent="0.25">
      <c r="A89" s="34" t="s">
        <v>168</v>
      </c>
      <c r="B89" s="35" t="s">
        <v>178</v>
      </c>
      <c r="C89" s="75" t="s">
        <v>281</v>
      </c>
      <c r="D89" s="76"/>
      <c r="E89" s="37">
        <v>183000</v>
      </c>
      <c r="F89" s="44" t="s">
        <v>179</v>
      </c>
      <c r="G89" s="43">
        <f t="shared" si="2"/>
        <v>183000</v>
      </c>
    </row>
    <row r="90" spans="1:7" ht="13.2" x14ac:dyDescent="0.25">
      <c r="A90" s="29" t="s">
        <v>282</v>
      </c>
      <c r="B90" s="30" t="s">
        <v>178</v>
      </c>
      <c r="C90" s="73" t="s">
        <v>283</v>
      </c>
      <c r="D90" s="74"/>
      <c r="E90" s="33">
        <v>624998.29</v>
      </c>
      <c r="F90" s="32" t="s">
        <v>179</v>
      </c>
      <c r="G90" s="43">
        <f t="shared" si="2"/>
        <v>624998.29</v>
      </c>
    </row>
    <row r="91" spans="1:7" ht="20.399999999999999" x14ac:dyDescent="0.25">
      <c r="A91" s="34" t="s">
        <v>190</v>
      </c>
      <c r="B91" s="35" t="s">
        <v>178</v>
      </c>
      <c r="C91" s="75" t="s">
        <v>284</v>
      </c>
      <c r="D91" s="76"/>
      <c r="E91" s="37">
        <v>555998.29</v>
      </c>
      <c r="F91" s="44" t="s">
        <v>179</v>
      </c>
      <c r="G91" s="43">
        <f t="shared" si="2"/>
        <v>555998.29</v>
      </c>
    </row>
    <row r="92" spans="1:7" ht="20.399999999999999" x14ac:dyDescent="0.25">
      <c r="A92" s="34" t="s">
        <v>192</v>
      </c>
      <c r="B92" s="35" t="s">
        <v>178</v>
      </c>
      <c r="C92" s="75" t="s">
        <v>285</v>
      </c>
      <c r="D92" s="76"/>
      <c r="E92" s="37">
        <v>555998.29</v>
      </c>
      <c r="F92" s="44" t="s">
        <v>179</v>
      </c>
      <c r="G92" s="43">
        <f t="shared" si="2"/>
        <v>555998.29</v>
      </c>
    </row>
    <row r="93" spans="1:7" ht="13.2" x14ac:dyDescent="0.25">
      <c r="A93" s="34" t="s">
        <v>196</v>
      </c>
      <c r="B93" s="35" t="s">
        <v>178</v>
      </c>
      <c r="C93" s="75" t="s">
        <v>286</v>
      </c>
      <c r="D93" s="76"/>
      <c r="E93" s="37">
        <v>283087.98</v>
      </c>
      <c r="F93" s="44" t="s">
        <v>179</v>
      </c>
      <c r="G93" s="43">
        <f t="shared" si="2"/>
        <v>283087.98</v>
      </c>
    </row>
    <row r="94" spans="1:7" ht="13.2" x14ac:dyDescent="0.25">
      <c r="A94" s="34" t="s">
        <v>198</v>
      </c>
      <c r="B94" s="35" t="s">
        <v>178</v>
      </c>
      <c r="C94" s="75" t="s">
        <v>287</v>
      </c>
      <c r="D94" s="76"/>
      <c r="E94" s="37">
        <v>272910.31</v>
      </c>
      <c r="F94" s="44" t="s">
        <v>179</v>
      </c>
      <c r="G94" s="43">
        <f t="shared" si="2"/>
        <v>272910.31</v>
      </c>
    </row>
    <row r="95" spans="1:7" ht="13.2" x14ac:dyDescent="0.25">
      <c r="A95" s="34" t="s">
        <v>200</v>
      </c>
      <c r="B95" s="35" t="s">
        <v>178</v>
      </c>
      <c r="C95" s="75" t="s">
        <v>288</v>
      </c>
      <c r="D95" s="76"/>
      <c r="E95" s="37">
        <v>69000</v>
      </c>
      <c r="F95" s="44" t="s">
        <v>179</v>
      </c>
      <c r="G95" s="43">
        <f t="shared" si="2"/>
        <v>69000</v>
      </c>
    </row>
    <row r="96" spans="1:7" ht="13.2" x14ac:dyDescent="0.25">
      <c r="A96" s="34" t="s">
        <v>168</v>
      </c>
      <c r="B96" s="35" t="s">
        <v>178</v>
      </c>
      <c r="C96" s="75" t="s">
        <v>289</v>
      </c>
      <c r="D96" s="76"/>
      <c r="E96" s="37">
        <v>69000</v>
      </c>
      <c r="F96" s="44" t="s">
        <v>179</v>
      </c>
      <c r="G96" s="43">
        <f t="shared" si="2"/>
        <v>69000</v>
      </c>
    </row>
    <row r="97" spans="1:7" ht="13.2" x14ac:dyDescent="0.25">
      <c r="A97" s="29" t="s">
        <v>290</v>
      </c>
      <c r="B97" s="30" t="s">
        <v>178</v>
      </c>
      <c r="C97" s="73" t="s">
        <v>291</v>
      </c>
      <c r="D97" s="74"/>
      <c r="E97" s="33">
        <v>12723677.66</v>
      </c>
      <c r="F97" s="32" t="s">
        <v>179</v>
      </c>
      <c r="G97" s="43">
        <f t="shared" si="2"/>
        <v>12723677.66</v>
      </c>
    </row>
    <row r="98" spans="1:7" ht="20.399999999999999" x14ac:dyDescent="0.25">
      <c r="A98" s="34" t="s">
        <v>190</v>
      </c>
      <c r="B98" s="35" t="s">
        <v>178</v>
      </c>
      <c r="C98" s="75" t="s">
        <v>292</v>
      </c>
      <c r="D98" s="76"/>
      <c r="E98" s="37">
        <v>12723677.66</v>
      </c>
      <c r="F98" s="44" t="s">
        <v>179</v>
      </c>
      <c r="G98" s="43">
        <f t="shared" si="2"/>
        <v>12723677.66</v>
      </c>
    </row>
    <row r="99" spans="1:7" ht="20.399999999999999" x14ac:dyDescent="0.25">
      <c r="A99" s="34" t="s">
        <v>192</v>
      </c>
      <c r="B99" s="35" t="s">
        <v>178</v>
      </c>
      <c r="C99" s="75" t="s">
        <v>293</v>
      </c>
      <c r="D99" s="76"/>
      <c r="E99" s="37">
        <v>12723677.66</v>
      </c>
      <c r="F99" s="44" t="s">
        <v>179</v>
      </c>
      <c r="G99" s="43">
        <f t="shared" si="2"/>
        <v>12723677.66</v>
      </c>
    </row>
    <row r="100" spans="1:7" ht="13.2" x14ac:dyDescent="0.25">
      <c r="A100" s="34" t="s">
        <v>196</v>
      </c>
      <c r="B100" s="35" t="s">
        <v>178</v>
      </c>
      <c r="C100" s="75" t="s">
        <v>294</v>
      </c>
      <c r="D100" s="76"/>
      <c r="E100" s="37">
        <v>8129391.7300000004</v>
      </c>
      <c r="F100" s="44" t="s">
        <v>179</v>
      </c>
      <c r="G100" s="43">
        <f t="shared" si="2"/>
        <v>8129391.7300000004</v>
      </c>
    </row>
    <row r="101" spans="1:7" ht="13.2" x14ac:dyDescent="0.25">
      <c r="A101" s="34" t="s">
        <v>198</v>
      </c>
      <c r="B101" s="35" t="s">
        <v>178</v>
      </c>
      <c r="C101" s="75" t="s">
        <v>295</v>
      </c>
      <c r="D101" s="76"/>
      <c r="E101" s="37">
        <v>4594285.93</v>
      </c>
      <c r="F101" s="44" t="s">
        <v>179</v>
      </c>
      <c r="G101" s="43">
        <f t="shared" si="2"/>
        <v>4594285.93</v>
      </c>
    </row>
    <row r="102" spans="1:7" ht="20.399999999999999" x14ac:dyDescent="0.25">
      <c r="A102" s="29" t="s">
        <v>296</v>
      </c>
      <c r="B102" s="30" t="s">
        <v>178</v>
      </c>
      <c r="C102" s="73" t="s">
        <v>297</v>
      </c>
      <c r="D102" s="74"/>
      <c r="E102" s="33">
        <v>5252262.18</v>
      </c>
      <c r="F102" s="32" t="s">
        <v>179</v>
      </c>
      <c r="G102" s="43">
        <f t="shared" si="2"/>
        <v>5252262.18</v>
      </c>
    </row>
    <row r="103" spans="1:7" ht="40.799999999999997" x14ac:dyDescent="0.25">
      <c r="A103" s="34" t="s">
        <v>182</v>
      </c>
      <c r="B103" s="35" t="s">
        <v>178</v>
      </c>
      <c r="C103" s="75" t="s">
        <v>298</v>
      </c>
      <c r="D103" s="76"/>
      <c r="E103" s="37">
        <v>3982729.59</v>
      </c>
      <c r="F103" s="44" t="s">
        <v>179</v>
      </c>
      <c r="G103" s="43">
        <f t="shared" si="2"/>
        <v>3982729.59</v>
      </c>
    </row>
    <row r="104" spans="1:7" ht="13.2" x14ac:dyDescent="0.25">
      <c r="A104" s="34" t="s">
        <v>262</v>
      </c>
      <c r="B104" s="35" t="s">
        <v>178</v>
      </c>
      <c r="C104" s="75" t="s">
        <v>299</v>
      </c>
      <c r="D104" s="76"/>
      <c r="E104" s="37">
        <v>3982729.59</v>
      </c>
      <c r="F104" s="44" t="s">
        <v>179</v>
      </c>
      <c r="G104" s="43">
        <f t="shared" si="2"/>
        <v>3982729.59</v>
      </c>
    </row>
    <row r="105" spans="1:7" ht="13.2" x14ac:dyDescent="0.25">
      <c r="A105" s="34" t="s">
        <v>264</v>
      </c>
      <c r="B105" s="35" t="s">
        <v>178</v>
      </c>
      <c r="C105" s="75" t="s">
        <v>300</v>
      </c>
      <c r="D105" s="76"/>
      <c r="E105" s="37">
        <v>3089373.08</v>
      </c>
      <c r="F105" s="44" t="s">
        <v>179</v>
      </c>
      <c r="G105" s="43">
        <f t="shared" si="2"/>
        <v>3089373.08</v>
      </c>
    </row>
    <row r="106" spans="1:7" ht="30.6" x14ac:dyDescent="0.25">
      <c r="A106" s="34" t="s">
        <v>266</v>
      </c>
      <c r="B106" s="35" t="s">
        <v>178</v>
      </c>
      <c r="C106" s="75" t="s">
        <v>301</v>
      </c>
      <c r="D106" s="76"/>
      <c r="E106" s="37">
        <v>893356.51</v>
      </c>
      <c r="F106" s="44" t="s">
        <v>179</v>
      </c>
      <c r="G106" s="43">
        <f t="shared" si="2"/>
        <v>893356.51</v>
      </c>
    </row>
    <row r="107" spans="1:7" ht="20.399999999999999" x14ac:dyDescent="0.25">
      <c r="A107" s="34" t="s">
        <v>190</v>
      </c>
      <c r="B107" s="35" t="s">
        <v>178</v>
      </c>
      <c r="C107" s="75" t="s">
        <v>302</v>
      </c>
      <c r="D107" s="76"/>
      <c r="E107" s="37">
        <v>1269532.5900000001</v>
      </c>
      <c r="F107" s="44" t="s">
        <v>179</v>
      </c>
      <c r="G107" s="43">
        <f t="shared" si="2"/>
        <v>1269532.5900000001</v>
      </c>
    </row>
    <row r="108" spans="1:7" ht="20.399999999999999" x14ac:dyDescent="0.25">
      <c r="A108" s="34" t="s">
        <v>192</v>
      </c>
      <c r="B108" s="35" t="s">
        <v>178</v>
      </c>
      <c r="C108" s="75" t="s">
        <v>303</v>
      </c>
      <c r="D108" s="76"/>
      <c r="E108" s="37">
        <v>1269532.5900000001</v>
      </c>
      <c r="F108" s="44" t="s">
        <v>179</v>
      </c>
      <c r="G108" s="43">
        <f t="shared" si="2"/>
        <v>1269532.5900000001</v>
      </c>
    </row>
    <row r="109" spans="1:7" ht="20.399999999999999" x14ac:dyDescent="0.25">
      <c r="A109" s="34" t="s">
        <v>194</v>
      </c>
      <c r="B109" s="35" t="s">
        <v>178</v>
      </c>
      <c r="C109" s="75" t="s">
        <v>304</v>
      </c>
      <c r="D109" s="76"/>
      <c r="E109" s="37">
        <v>21780</v>
      </c>
      <c r="F109" s="44" t="s">
        <v>179</v>
      </c>
      <c r="G109" s="43">
        <f t="shared" si="2"/>
        <v>21780</v>
      </c>
    </row>
    <row r="110" spans="1:7" ht="13.2" x14ac:dyDescent="0.25">
      <c r="A110" s="34" t="s">
        <v>196</v>
      </c>
      <c r="B110" s="35" t="s">
        <v>178</v>
      </c>
      <c r="C110" s="75" t="s">
        <v>305</v>
      </c>
      <c r="D110" s="76"/>
      <c r="E110" s="37">
        <v>1247752.5900000001</v>
      </c>
      <c r="F110" s="44" t="s">
        <v>179</v>
      </c>
      <c r="G110" s="43">
        <f t="shared" si="2"/>
        <v>1247752.5900000001</v>
      </c>
    </row>
    <row r="111" spans="1:7" ht="13.2" x14ac:dyDescent="0.25">
      <c r="A111" s="29" t="s">
        <v>306</v>
      </c>
      <c r="B111" s="30" t="s">
        <v>178</v>
      </c>
      <c r="C111" s="73" t="s">
        <v>307</v>
      </c>
      <c r="D111" s="74"/>
      <c r="E111" s="33">
        <v>18300</v>
      </c>
      <c r="F111" s="32" t="s">
        <v>179</v>
      </c>
      <c r="G111" s="43">
        <f t="shared" ref="G111:G142" si="3">IF(IF(E111="-",0,IF(E111="X",0,E111))+IF(F111="-",0,IF(F111="X",0,F111))=0,"-",IF(E111="-",0,IF(E111="X",0,E111))+IF(F111="-",0,IF(F111="X",0,F111)))</f>
        <v>18300</v>
      </c>
    </row>
    <row r="112" spans="1:7" ht="20.399999999999999" x14ac:dyDescent="0.25">
      <c r="A112" s="34" t="s">
        <v>190</v>
      </c>
      <c r="B112" s="35" t="s">
        <v>178</v>
      </c>
      <c r="C112" s="75" t="s">
        <v>308</v>
      </c>
      <c r="D112" s="76"/>
      <c r="E112" s="37">
        <v>18300</v>
      </c>
      <c r="F112" s="44" t="s">
        <v>179</v>
      </c>
      <c r="G112" s="43">
        <f t="shared" si="3"/>
        <v>18300</v>
      </c>
    </row>
    <row r="113" spans="1:7" ht="20.399999999999999" x14ac:dyDescent="0.25">
      <c r="A113" s="34" t="s">
        <v>192</v>
      </c>
      <c r="B113" s="35" t="s">
        <v>178</v>
      </c>
      <c r="C113" s="75" t="s">
        <v>309</v>
      </c>
      <c r="D113" s="76"/>
      <c r="E113" s="37">
        <v>18300</v>
      </c>
      <c r="F113" s="44" t="s">
        <v>179</v>
      </c>
      <c r="G113" s="43">
        <f t="shared" si="3"/>
        <v>18300</v>
      </c>
    </row>
    <row r="114" spans="1:7" ht="13.2" x14ac:dyDescent="0.25">
      <c r="A114" s="34" t="s">
        <v>196</v>
      </c>
      <c r="B114" s="35" t="s">
        <v>178</v>
      </c>
      <c r="C114" s="75" t="s">
        <v>310</v>
      </c>
      <c r="D114" s="76"/>
      <c r="E114" s="37">
        <v>18300</v>
      </c>
      <c r="F114" s="44" t="s">
        <v>179</v>
      </c>
      <c r="G114" s="43">
        <f t="shared" si="3"/>
        <v>18300</v>
      </c>
    </row>
    <row r="115" spans="1:7" ht="13.2" x14ac:dyDescent="0.25">
      <c r="A115" s="29" t="s">
        <v>311</v>
      </c>
      <c r="B115" s="30" t="s">
        <v>178</v>
      </c>
      <c r="C115" s="73" t="s">
        <v>312</v>
      </c>
      <c r="D115" s="74"/>
      <c r="E115" s="33">
        <v>18300</v>
      </c>
      <c r="F115" s="32" t="s">
        <v>179</v>
      </c>
      <c r="G115" s="43">
        <f t="shared" si="3"/>
        <v>18300</v>
      </c>
    </row>
    <row r="116" spans="1:7" ht="20.399999999999999" x14ac:dyDescent="0.25">
      <c r="A116" s="34" t="s">
        <v>190</v>
      </c>
      <c r="B116" s="35" t="s">
        <v>178</v>
      </c>
      <c r="C116" s="75" t="s">
        <v>313</v>
      </c>
      <c r="D116" s="76"/>
      <c r="E116" s="37">
        <v>18300</v>
      </c>
      <c r="F116" s="44" t="s">
        <v>179</v>
      </c>
      <c r="G116" s="43">
        <f t="shared" si="3"/>
        <v>18300</v>
      </c>
    </row>
    <row r="117" spans="1:7" ht="20.399999999999999" x14ac:dyDescent="0.25">
      <c r="A117" s="34" t="s">
        <v>192</v>
      </c>
      <c r="B117" s="35" t="s">
        <v>178</v>
      </c>
      <c r="C117" s="75" t="s">
        <v>314</v>
      </c>
      <c r="D117" s="76"/>
      <c r="E117" s="37">
        <v>18300</v>
      </c>
      <c r="F117" s="44" t="s">
        <v>179</v>
      </c>
      <c r="G117" s="43">
        <f t="shared" si="3"/>
        <v>18300</v>
      </c>
    </row>
    <row r="118" spans="1:7" ht="13.2" x14ac:dyDescent="0.25">
      <c r="A118" s="34" t="s">
        <v>196</v>
      </c>
      <c r="B118" s="35" t="s">
        <v>178</v>
      </c>
      <c r="C118" s="75" t="s">
        <v>315</v>
      </c>
      <c r="D118" s="76"/>
      <c r="E118" s="37">
        <v>18300</v>
      </c>
      <c r="F118" s="44" t="s">
        <v>179</v>
      </c>
      <c r="G118" s="43">
        <f t="shared" si="3"/>
        <v>18300</v>
      </c>
    </row>
    <row r="119" spans="1:7" ht="13.2" x14ac:dyDescent="0.25">
      <c r="A119" s="29" t="s">
        <v>316</v>
      </c>
      <c r="B119" s="30" t="s">
        <v>178</v>
      </c>
      <c r="C119" s="73" t="s">
        <v>317</v>
      </c>
      <c r="D119" s="74"/>
      <c r="E119" s="33">
        <v>6792622.75</v>
      </c>
      <c r="F119" s="32" t="s">
        <v>179</v>
      </c>
      <c r="G119" s="43">
        <f t="shared" si="3"/>
        <v>6792622.75</v>
      </c>
    </row>
    <row r="120" spans="1:7" ht="40.799999999999997" x14ac:dyDescent="0.25">
      <c r="A120" s="34" t="s">
        <v>182</v>
      </c>
      <c r="B120" s="35" t="s">
        <v>178</v>
      </c>
      <c r="C120" s="75" t="s">
        <v>318</v>
      </c>
      <c r="D120" s="76"/>
      <c r="E120" s="37">
        <v>4522888.84</v>
      </c>
      <c r="F120" s="44" t="s">
        <v>179</v>
      </c>
      <c r="G120" s="43">
        <f t="shared" si="3"/>
        <v>4522888.84</v>
      </c>
    </row>
    <row r="121" spans="1:7" ht="13.2" x14ac:dyDescent="0.25">
      <c r="A121" s="34" t="s">
        <v>262</v>
      </c>
      <c r="B121" s="35" t="s">
        <v>178</v>
      </c>
      <c r="C121" s="75" t="s">
        <v>319</v>
      </c>
      <c r="D121" s="76"/>
      <c r="E121" s="37">
        <v>4522888.84</v>
      </c>
      <c r="F121" s="44" t="s">
        <v>179</v>
      </c>
      <c r="G121" s="43">
        <f t="shared" si="3"/>
        <v>4522888.84</v>
      </c>
    </row>
    <row r="122" spans="1:7" ht="13.2" x14ac:dyDescent="0.25">
      <c r="A122" s="34" t="s">
        <v>264</v>
      </c>
      <c r="B122" s="35" t="s">
        <v>178</v>
      </c>
      <c r="C122" s="75" t="s">
        <v>320</v>
      </c>
      <c r="D122" s="76"/>
      <c r="E122" s="37">
        <v>3625443.83</v>
      </c>
      <c r="F122" s="44" t="s">
        <v>179</v>
      </c>
      <c r="G122" s="43">
        <f t="shared" si="3"/>
        <v>3625443.83</v>
      </c>
    </row>
    <row r="123" spans="1:7" ht="30.6" x14ac:dyDescent="0.25">
      <c r="A123" s="34" t="s">
        <v>266</v>
      </c>
      <c r="B123" s="35" t="s">
        <v>178</v>
      </c>
      <c r="C123" s="75" t="s">
        <v>321</v>
      </c>
      <c r="D123" s="76"/>
      <c r="E123" s="37">
        <v>897445.01</v>
      </c>
      <c r="F123" s="44" t="s">
        <v>179</v>
      </c>
      <c r="G123" s="43">
        <f t="shared" si="3"/>
        <v>897445.01</v>
      </c>
    </row>
    <row r="124" spans="1:7" ht="20.399999999999999" x14ac:dyDescent="0.25">
      <c r="A124" s="34" t="s">
        <v>190</v>
      </c>
      <c r="B124" s="35" t="s">
        <v>178</v>
      </c>
      <c r="C124" s="75" t="s">
        <v>322</v>
      </c>
      <c r="D124" s="76"/>
      <c r="E124" s="37">
        <v>2267558.91</v>
      </c>
      <c r="F124" s="44" t="s">
        <v>179</v>
      </c>
      <c r="G124" s="43">
        <f t="shared" si="3"/>
        <v>2267558.91</v>
      </c>
    </row>
    <row r="125" spans="1:7" ht="20.399999999999999" x14ac:dyDescent="0.25">
      <c r="A125" s="34" t="s">
        <v>192</v>
      </c>
      <c r="B125" s="35" t="s">
        <v>178</v>
      </c>
      <c r="C125" s="75" t="s">
        <v>323</v>
      </c>
      <c r="D125" s="76"/>
      <c r="E125" s="37">
        <v>2267558.91</v>
      </c>
      <c r="F125" s="44" t="s">
        <v>179</v>
      </c>
      <c r="G125" s="43">
        <f t="shared" si="3"/>
        <v>2267558.91</v>
      </c>
    </row>
    <row r="126" spans="1:7" ht="20.399999999999999" x14ac:dyDescent="0.25">
      <c r="A126" s="34" t="s">
        <v>194</v>
      </c>
      <c r="B126" s="35" t="s">
        <v>178</v>
      </c>
      <c r="C126" s="75" t="s">
        <v>324</v>
      </c>
      <c r="D126" s="76"/>
      <c r="E126" s="37">
        <v>127977.02</v>
      </c>
      <c r="F126" s="44" t="s">
        <v>179</v>
      </c>
      <c r="G126" s="43">
        <f t="shared" si="3"/>
        <v>127977.02</v>
      </c>
    </row>
    <row r="127" spans="1:7" ht="13.2" x14ac:dyDescent="0.25">
      <c r="A127" s="34" t="s">
        <v>196</v>
      </c>
      <c r="B127" s="35" t="s">
        <v>178</v>
      </c>
      <c r="C127" s="75" t="s">
        <v>325</v>
      </c>
      <c r="D127" s="76"/>
      <c r="E127" s="37">
        <v>1450762.13</v>
      </c>
      <c r="F127" s="44" t="s">
        <v>179</v>
      </c>
      <c r="G127" s="43">
        <f t="shared" si="3"/>
        <v>1450762.13</v>
      </c>
    </row>
    <row r="128" spans="1:7" ht="13.2" x14ac:dyDescent="0.25">
      <c r="A128" s="34" t="s">
        <v>198</v>
      </c>
      <c r="B128" s="35" t="s">
        <v>178</v>
      </c>
      <c r="C128" s="75" t="s">
        <v>326</v>
      </c>
      <c r="D128" s="76"/>
      <c r="E128" s="37">
        <v>688819.76</v>
      </c>
      <c r="F128" s="44" t="s">
        <v>179</v>
      </c>
      <c r="G128" s="43">
        <f t="shared" si="3"/>
        <v>688819.76</v>
      </c>
    </row>
    <row r="129" spans="1:7" ht="13.2" x14ac:dyDescent="0.25">
      <c r="A129" s="34" t="s">
        <v>203</v>
      </c>
      <c r="B129" s="35" t="s">
        <v>178</v>
      </c>
      <c r="C129" s="75" t="s">
        <v>327</v>
      </c>
      <c r="D129" s="76"/>
      <c r="E129" s="37">
        <v>2175</v>
      </c>
      <c r="F129" s="44" t="s">
        <v>179</v>
      </c>
      <c r="G129" s="43">
        <f t="shared" si="3"/>
        <v>2175</v>
      </c>
    </row>
    <row r="130" spans="1:7" ht="13.2" x14ac:dyDescent="0.25">
      <c r="A130" s="34" t="s">
        <v>205</v>
      </c>
      <c r="B130" s="35" t="s">
        <v>178</v>
      </c>
      <c r="C130" s="75" t="s">
        <v>328</v>
      </c>
      <c r="D130" s="76"/>
      <c r="E130" s="37">
        <v>2175</v>
      </c>
      <c r="F130" s="44" t="s">
        <v>179</v>
      </c>
      <c r="G130" s="43">
        <f t="shared" si="3"/>
        <v>2175</v>
      </c>
    </row>
    <row r="131" spans="1:7" ht="13.2" x14ac:dyDescent="0.25">
      <c r="A131" s="34" t="s">
        <v>329</v>
      </c>
      <c r="B131" s="35" t="s">
        <v>178</v>
      </c>
      <c r="C131" s="75" t="s">
        <v>330</v>
      </c>
      <c r="D131" s="76"/>
      <c r="E131" s="37">
        <v>2175</v>
      </c>
      <c r="F131" s="44" t="s">
        <v>179</v>
      </c>
      <c r="G131" s="43">
        <f t="shared" si="3"/>
        <v>2175</v>
      </c>
    </row>
    <row r="132" spans="1:7" ht="13.2" x14ac:dyDescent="0.25">
      <c r="A132" s="29" t="s">
        <v>331</v>
      </c>
      <c r="B132" s="30" t="s">
        <v>178</v>
      </c>
      <c r="C132" s="73" t="s">
        <v>332</v>
      </c>
      <c r="D132" s="74"/>
      <c r="E132" s="33">
        <v>6792622.75</v>
      </c>
      <c r="F132" s="32" t="s">
        <v>179</v>
      </c>
      <c r="G132" s="43">
        <f t="shared" si="3"/>
        <v>6792622.75</v>
      </c>
    </row>
    <row r="133" spans="1:7" ht="40.799999999999997" x14ac:dyDescent="0.25">
      <c r="A133" s="34" t="s">
        <v>182</v>
      </c>
      <c r="B133" s="35" t="s">
        <v>178</v>
      </c>
      <c r="C133" s="75" t="s">
        <v>333</v>
      </c>
      <c r="D133" s="76"/>
      <c r="E133" s="37">
        <v>4522888.84</v>
      </c>
      <c r="F133" s="44" t="s">
        <v>179</v>
      </c>
      <c r="G133" s="43">
        <f t="shared" si="3"/>
        <v>4522888.84</v>
      </c>
    </row>
    <row r="134" spans="1:7" ht="13.2" x14ac:dyDescent="0.25">
      <c r="A134" s="34" t="s">
        <v>262</v>
      </c>
      <c r="B134" s="35" t="s">
        <v>178</v>
      </c>
      <c r="C134" s="75" t="s">
        <v>334</v>
      </c>
      <c r="D134" s="76"/>
      <c r="E134" s="37">
        <v>4522888.84</v>
      </c>
      <c r="F134" s="44" t="s">
        <v>179</v>
      </c>
      <c r="G134" s="43">
        <f t="shared" si="3"/>
        <v>4522888.84</v>
      </c>
    </row>
    <row r="135" spans="1:7" ht="13.2" x14ac:dyDescent="0.25">
      <c r="A135" s="34" t="s">
        <v>264</v>
      </c>
      <c r="B135" s="35" t="s">
        <v>178</v>
      </c>
      <c r="C135" s="75" t="s">
        <v>335</v>
      </c>
      <c r="D135" s="76"/>
      <c r="E135" s="37">
        <v>3625443.83</v>
      </c>
      <c r="F135" s="44" t="s">
        <v>179</v>
      </c>
      <c r="G135" s="43">
        <f t="shared" si="3"/>
        <v>3625443.83</v>
      </c>
    </row>
    <row r="136" spans="1:7" ht="30.6" x14ac:dyDescent="0.25">
      <c r="A136" s="34" t="s">
        <v>266</v>
      </c>
      <c r="B136" s="35" t="s">
        <v>178</v>
      </c>
      <c r="C136" s="75" t="s">
        <v>336</v>
      </c>
      <c r="D136" s="76"/>
      <c r="E136" s="37">
        <v>897445.01</v>
      </c>
      <c r="F136" s="44" t="s">
        <v>179</v>
      </c>
      <c r="G136" s="43">
        <f t="shared" si="3"/>
        <v>897445.01</v>
      </c>
    </row>
    <row r="137" spans="1:7" ht="20.399999999999999" x14ac:dyDescent="0.25">
      <c r="A137" s="34" t="s">
        <v>190</v>
      </c>
      <c r="B137" s="35" t="s">
        <v>178</v>
      </c>
      <c r="C137" s="75" t="s">
        <v>337</v>
      </c>
      <c r="D137" s="76"/>
      <c r="E137" s="37">
        <v>2267558.91</v>
      </c>
      <c r="F137" s="44" t="s">
        <v>179</v>
      </c>
      <c r="G137" s="43">
        <f t="shared" si="3"/>
        <v>2267558.91</v>
      </c>
    </row>
    <row r="138" spans="1:7" ht="20.399999999999999" x14ac:dyDescent="0.25">
      <c r="A138" s="34" t="s">
        <v>192</v>
      </c>
      <c r="B138" s="35" t="s">
        <v>178</v>
      </c>
      <c r="C138" s="75" t="s">
        <v>338</v>
      </c>
      <c r="D138" s="76"/>
      <c r="E138" s="37">
        <v>2267558.91</v>
      </c>
      <c r="F138" s="44" t="s">
        <v>179</v>
      </c>
      <c r="G138" s="43">
        <f t="shared" si="3"/>
        <v>2267558.91</v>
      </c>
    </row>
    <row r="139" spans="1:7" ht="20.399999999999999" x14ac:dyDescent="0.25">
      <c r="A139" s="34" t="s">
        <v>194</v>
      </c>
      <c r="B139" s="35" t="s">
        <v>178</v>
      </c>
      <c r="C139" s="75" t="s">
        <v>339</v>
      </c>
      <c r="D139" s="76"/>
      <c r="E139" s="37">
        <v>127977.02</v>
      </c>
      <c r="F139" s="44" t="s">
        <v>179</v>
      </c>
      <c r="G139" s="43">
        <f t="shared" si="3"/>
        <v>127977.02</v>
      </c>
    </row>
    <row r="140" spans="1:7" ht="13.2" x14ac:dyDescent="0.25">
      <c r="A140" s="34" t="s">
        <v>196</v>
      </c>
      <c r="B140" s="35" t="s">
        <v>178</v>
      </c>
      <c r="C140" s="75" t="s">
        <v>340</v>
      </c>
      <c r="D140" s="76"/>
      <c r="E140" s="37">
        <v>1450762.13</v>
      </c>
      <c r="F140" s="44" t="s">
        <v>179</v>
      </c>
      <c r="G140" s="43">
        <f t="shared" si="3"/>
        <v>1450762.13</v>
      </c>
    </row>
    <row r="141" spans="1:7" ht="13.2" x14ac:dyDescent="0.25">
      <c r="A141" s="34" t="s">
        <v>198</v>
      </c>
      <c r="B141" s="35" t="s">
        <v>178</v>
      </c>
      <c r="C141" s="75" t="s">
        <v>341</v>
      </c>
      <c r="D141" s="76"/>
      <c r="E141" s="37">
        <v>688819.76</v>
      </c>
      <c r="F141" s="44" t="s">
        <v>179</v>
      </c>
      <c r="G141" s="43">
        <f t="shared" si="3"/>
        <v>688819.76</v>
      </c>
    </row>
    <row r="142" spans="1:7" ht="13.2" x14ac:dyDescent="0.25">
      <c r="A142" s="34" t="s">
        <v>203</v>
      </c>
      <c r="B142" s="35" t="s">
        <v>178</v>
      </c>
      <c r="C142" s="75" t="s">
        <v>342</v>
      </c>
      <c r="D142" s="76"/>
      <c r="E142" s="37">
        <v>2175</v>
      </c>
      <c r="F142" s="44" t="s">
        <v>179</v>
      </c>
      <c r="G142" s="43">
        <f t="shared" si="3"/>
        <v>2175</v>
      </c>
    </row>
    <row r="143" spans="1:7" ht="13.2" x14ac:dyDescent="0.25">
      <c r="A143" s="34" t="s">
        <v>205</v>
      </c>
      <c r="B143" s="35" t="s">
        <v>178</v>
      </c>
      <c r="C143" s="75" t="s">
        <v>343</v>
      </c>
      <c r="D143" s="76"/>
      <c r="E143" s="37">
        <v>2175</v>
      </c>
      <c r="F143" s="44" t="s">
        <v>179</v>
      </c>
      <c r="G143" s="43">
        <f t="shared" ref="G143:G172" si="4">IF(IF(E143="-",0,IF(E143="X",0,E143))+IF(F143="-",0,IF(F143="X",0,F143))=0,"-",IF(E143="-",0,IF(E143="X",0,E143))+IF(F143="-",0,IF(F143="X",0,F143)))</f>
        <v>2175</v>
      </c>
    </row>
    <row r="144" spans="1:7" ht="13.2" x14ac:dyDescent="0.25">
      <c r="A144" s="34" t="s">
        <v>329</v>
      </c>
      <c r="B144" s="35" t="s">
        <v>178</v>
      </c>
      <c r="C144" s="75" t="s">
        <v>344</v>
      </c>
      <c r="D144" s="76"/>
      <c r="E144" s="37">
        <v>2175</v>
      </c>
      <c r="F144" s="44" t="s">
        <v>179</v>
      </c>
      <c r="G144" s="43">
        <f t="shared" si="4"/>
        <v>2175</v>
      </c>
    </row>
    <row r="145" spans="1:7" ht="13.2" x14ac:dyDescent="0.25">
      <c r="A145" s="29" t="s">
        <v>345</v>
      </c>
      <c r="B145" s="30" t="s">
        <v>178</v>
      </c>
      <c r="C145" s="73" t="s">
        <v>346</v>
      </c>
      <c r="D145" s="74"/>
      <c r="E145" s="33">
        <v>3819723.96</v>
      </c>
      <c r="F145" s="32" t="s">
        <v>179</v>
      </c>
      <c r="G145" s="43">
        <f t="shared" si="4"/>
        <v>3819723.96</v>
      </c>
    </row>
    <row r="146" spans="1:7" ht="13.2" x14ac:dyDescent="0.25">
      <c r="A146" s="34" t="s">
        <v>347</v>
      </c>
      <c r="B146" s="35" t="s">
        <v>178</v>
      </c>
      <c r="C146" s="75" t="s">
        <v>348</v>
      </c>
      <c r="D146" s="76"/>
      <c r="E146" s="37">
        <v>3819723.96</v>
      </c>
      <c r="F146" s="44" t="s">
        <v>179</v>
      </c>
      <c r="G146" s="43">
        <f t="shared" si="4"/>
        <v>3819723.96</v>
      </c>
    </row>
    <row r="147" spans="1:7" ht="20.399999999999999" x14ac:dyDescent="0.25">
      <c r="A147" s="34" t="s">
        <v>349</v>
      </c>
      <c r="B147" s="35" t="s">
        <v>178</v>
      </c>
      <c r="C147" s="75" t="s">
        <v>350</v>
      </c>
      <c r="D147" s="76"/>
      <c r="E147" s="37">
        <v>3819723.96</v>
      </c>
      <c r="F147" s="44" t="s">
        <v>179</v>
      </c>
      <c r="G147" s="43">
        <f t="shared" si="4"/>
        <v>3819723.96</v>
      </c>
    </row>
    <row r="148" spans="1:7" ht="20.399999999999999" x14ac:dyDescent="0.25">
      <c r="A148" s="34" t="s">
        <v>351</v>
      </c>
      <c r="B148" s="35" t="s">
        <v>178</v>
      </c>
      <c r="C148" s="75" t="s">
        <v>352</v>
      </c>
      <c r="D148" s="76"/>
      <c r="E148" s="37">
        <v>1013244</v>
      </c>
      <c r="F148" s="44" t="s">
        <v>179</v>
      </c>
      <c r="G148" s="43">
        <f t="shared" si="4"/>
        <v>1013244</v>
      </c>
    </row>
    <row r="149" spans="1:7" ht="13.2" x14ac:dyDescent="0.25">
      <c r="A149" s="34" t="s">
        <v>353</v>
      </c>
      <c r="B149" s="35" t="s">
        <v>178</v>
      </c>
      <c r="C149" s="75" t="s">
        <v>354</v>
      </c>
      <c r="D149" s="76"/>
      <c r="E149" s="37">
        <v>2806479.96</v>
      </c>
      <c r="F149" s="44" t="s">
        <v>179</v>
      </c>
      <c r="G149" s="43">
        <f t="shared" si="4"/>
        <v>2806479.96</v>
      </c>
    </row>
    <row r="150" spans="1:7" ht="13.2" x14ac:dyDescent="0.25">
      <c r="A150" s="29" t="s">
        <v>355</v>
      </c>
      <c r="B150" s="30" t="s">
        <v>178</v>
      </c>
      <c r="C150" s="73" t="s">
        <v>356</v>
      </c>
      <c r="D150" s="74"/>
      <c r="E150" s="33">
        <v>1013244</v>
      </c>
      <c r="F150" s="32" t="s">
        <v>179</v>
      </c>
      <c r="G150" s="43">
        <f t="shared" si="4"/>
        <v>1013244</v>
      </c>
    </row>
    <row r="151" spans="1:7" ht="13.2" x14ac:dyDescent="0.25">
      <c r="A151" s="34" t="s">
        <v>347</v>
      </c>
      <c r="B151" s="35" t="s">
        <v>178</v>
      </c>
      <c r="C151" s="75" t="s">
        <v>357</v>
      </c>
      <c r="D151" s="76"/>
      <c r="E151" s="37">
        <v>1013244</v>
      </c>
      <c r="F151" s="44" t="s">
        <v>179</v>
      </c>
      <c r="G151" s="43">
        <f t="shared" si="4"/>
        <v>1013244</v>
      </c>
    </row>
    <row r="152" spans="1:7" ht="20.399999999999999" x14ac:dyDescent="0.25">
      <c r="A152" s="34" t="s">
        <v>349</v>
      </c>
      <c r="B152" s="35" t="s">
        <v>178</v>
      </c>
      <c r="C152" s="75" t="s">
        <v>358</v>
      </c>
      <c r="D152" s="76"/>
      <c r="E152" s="37">
        <v>1013244</v>
      </c>
      <c r="F152" s="44" t="s">
        <v>179</v>
      </c>
      <c r="G152" s="43">
        <f t="shared" si="4"/>
        <v>1013244</v>
      </c>
    </row>
    <row r="153" spans="1:7" ht="20.399999999999999" x14ac:dyDescent="0.25">
      <c r="A153" s="34" t="s">
        <v>351</v>
      </c>
      <c r="B153" s="35" t="s">
        <v>178</v>
      </c>
      <c r="C153" s="75" t="s">
        <v>359</v>
      </c>
      <c r="D153" s="76"/>
      <c r="E153" s="37">
        <v>1013244</v>
      </c>
      <c r="F153" s="44" t="s">
        <v>179</v>
      </c>
      <c r="G153" s="43">
        <f t="shared" si="4"/>
        <v>1013244</v>
      </c>
    </row>
    <row r="154" spans="1:7" ht="13.2" x14ac:dyDescent="0.25">
      <c r="A154" s="29" t="s">
        <v>360</v>
      </c>
      <c r="B154" s="30" t="s">
        <v>178</v>
      </c>
      <c r="C154" s="73" t="s">
        <v>361</v>
      </c>
      <c r="D154" s="74"/>
      <c r="E154" s="33">
        <v>2806479.96</v>
      </c>
      <c r="F154" s="32" t="s">
        <v>179</v>
      </c>
      <c r="G154" s="43">
        <f t="shared" si="4"/>
        <v>2806479.96</v>
      </c>
    </row>
    <row r="155" spans="1:7" ht="13.2" x14ac:dyDescent="0.25">
      <c r="A155" s="34" t="s">
        <v>347</v>
      </c>
      <c r="B155" s="35" t="s">
        <v>178</v>
      </c>
      <c r="C155" s="75" t="s">
        <v>362</v>
      </c>
      <c r="D155" s="76"/>
      <c r="E155" s="37">
        <v>2806479.96</v>
      </c>
      <c r="F155" s="44" t="s">
        <v>179</v>
      </c>
      <c r="G155" s="43">
        <f t="shared" si="4"/>
        <v>2806479.96</v>
      </c>
    </row>
    <row r="156" spans="1:7" ht="20.399999999999999" x14ac:dyDescent="0.25">
      <c r="A156" s="34" t="s">
        <v>349</v>
      </c>
      <c r="B156" s="35" t="s">
        <v>178</v>
      </c>
      <c r="C156" s="75" t="s">
        <v>363</v>
      </c>
      <c r="D156" s="76"/>
      <c r="E156" s="37">
        <v>2806479.96</v>
      </c>
      <c r="F156" s="44" t="s">
        <v>179</v>
      </c>
      <c r="G156" s="43">
        <f t="shared" si="4"/>
        <v>2806479.96</v>
      </c>
    </row>
    <row r="157" spans="1:7" ht="13.2" x14ac:dyDescent="0.25">
      <c r="A157" s="34" t="s">
        <v>353</v>
      </c>
      <c r="B157" s="35" t="s">
        <v>178</v>
      </c>
      <c r="C157" s="75" t="s">
        <v>364</v>
      </c>
      <c r="D157" s="76"/>
      <c r="E157" s="37">
        <v>2806479.96</v>
      </c>
      <c r="F157" s="44" t="s">
        <v>179</v>
      </c>
      <c r="G157" s="43">
        <f t="shared" si="4"/>
        <v>2806479.96</v>
      </c>
    </row>
    <row r="158" spans="1:7" ht="13.2" x14ac:dyDescent="0.25">
      <c r="A158" s="29" t="s">
        <v>365</v>
      </c>
      <c r="B158" s="30" t="s">
        <v>178</v>
      </c>
      <c r="C158" s="73" t="s">
        <v>366</v>
      </c>
      <c r="D158" s="74"/>
      <c r="E158" s="33">
        <v>537433</v>
      </c>
      <c r="F158" s="32" t="s">
        <v>179</v>
      </c>
      <c r="G158" s="43">
        <f t="shared" si="4"/>
        <v>537433</v>
      </c>
    </row>
    <row r="159" spans="1:7" ht="20.399999999999999" x14ac:dyDescent="0.25">
      <c r="A159" s="34" t="s">
        <v>190</v>
      </c>
      <c r="B159" s="35" t="s">
        <v>178</v>
      </c>
      <c r="C159" s="75" t="s">
        <v>367</v>
      </c>
      <c r="D159" s="76"/>
      <c r="E159" s="37">
        <v>537433</v>
      </c>
      <c r="F159" s="44" t="s">
        <v>179</v>
      </c>
      <c r="G159" s="43">
        <f t="shared" si="4"/>
        <v>537433</v>
      </c>
    </row>
    <row r="160" spans="1:7" ht="20.399999999999999" x14ac:dyDescent="0.25">
      <c r="A160" s="34" t="s">
        <v>192</v>
      </c>
      <c r="B160" s="35" t="s">
        <v>178</v>
      </c>
      <c r="C160" s="75" t="s">
        <v>368</v>
      </c>
      <c r="D160" s="76"/>
      <c r="E160" s="37">
        <v>537433</v>
      </c>
      <c r="F160" s="44" t="s">
        <v>179</v>
      </c>
      <c r="G160" s="43">
        <f t="shared" si="4"/>
        <v>537433</v>
      </c>
    </row>
    <row r="161" spans="1:7" ht="13.2" x14ac:dyDescent="0.25">
      <c r="A161" s="34" t="s">
        <v>196</v>
      </c>
      <c r="B161" s="35" t="s">
        <v>178</v>
      </c>
      <c r="C161" s="75" t="s">
        <v>369</v>
      </c>
      <c r="D161" s="76"/>
      <c r="E161" s="37">
        <v>537433</v>
      </c>
      <c r="F161" s="44" t="s">
        <v>179</v>
      </c>
      <c r="G161" s="43">
        <f t="shared" si="4"/>
        <v>537433</v>
      </c>
    </row>
    <row r="162" spans="1:7" ht="13.2" x14ac:dyDescent="0.25">
      <c r="A162" s="29" t="s">
        <v>370</v>
      </c>
      <c r="B162" s="30" t="s">
        <v>178</v>
      </c>
      <c r="C162" s="73" t="s">
        <v>371</v>
      </c>
      <c r="D162" s="74"/>
      <c r="E162" s="33">
        <v>537433</v>
      </c>
      <c r="F162" s="32" t="s">
        <v>179</v>
      </c>
      <c r="G162" s="43">
        <f t="shared" si="4"/>
        <v>537433</v>
      </c>
    </row>
    <row r="163" spans="1:7" ht="20.399999999999999" x14ac:dyDescent="0.25">
      <c r="A163" s="34" t="s">
        <v>190</v>
      </c>
      <c r="B163" s="35" t="s">
        <v>178</v>
      </c>
      <c r="C163" s="75" t="s">
        <v>372</v>
      </c>
      <c r="D163" s="76"/>
      <c r="E163" s="37">
        <v>537433</v>
      </c>
      <c r="F163" s="44" t="s">
        <v>179</v>
      </c>
      <c r="G163" s="43">
        <f t="shared" si="4"/>
        <v>537433</v>
      </c>
    </row>
    <row r="164" spans="1:7" ht="20.399999999999999" x14ac:dyDescent="0.25">
      <c r="A164" s="34" t="s">
        <v>192</v>
      </c>
      <c r="B164" s="35" t="s">
        <v>178</v>
      </c>
      <c r="C164" s="75" t="s">
        <v>373</v>
      </c>
      <c r="D164" s="76"/>
      <c r="E164" s="37">
        <v>537433</v>
      </c>
      <c r="F164" s="44" t="s">
        <v>179</v>
      </c>
      <c r="G164" s="43">
        <f t="shared" si="4"/>
        <v>537433</v>
      </c>
    </row>
    <row r="165" spans="1:7" ht="13.2" x14ac:dyDescent="0.25">
      <c r="A165" s="34" t="s">
        <v>196</v>
      </c>
      <c r="B165" s="35" t="s">
        <v>178</v>
      </c>
      <c r="C165" s="75" t="s">
        <v>374</v>
      </c>
      <c r="D165" s="76"/>
      <c r="E165" s="37">
        <v>537433</v>
      </c>
      <c r="F165" s="44" t="s">
        <v>179</v>
      </c>
      <c r="G165" s="43">
        <f t="shared" si="4"/>
        <v>537433</v>
      </c>
    </row>
    <row r="166" spans="1:7" ht="20.399999999999999" x14ac:dyDescent="0.25">
      <c r="A166" s="29" t="s">
        <v>375</v>
      </c>
      <c r="B166" s="30" t="s">
        <v>178</v>
      </c>
      <c r="C166" s="73" t="s">
        <v>376</v>
      </c>
      <c r="D166" s="74"/>
      <c r="E166" s="33">
        <v>625</v>
      </c>
      <c r="F166" s="32" t="s">
        <v>179</v>
      </c>
      <c r="G166" s="43">
        <f t="shared" si="4"/>
        <v>625</v>
      </c>
    </row>
    <row r="167" spans="1:7" ht="13.2" x14ac:dyDescent="0.25">
      <c r="A167" s="34" t="s">
        <v>377</v>
      </c>
      <c r="B167" s="35" t="s">
        <v>178</v>
      </c>
      <c r="C167" s="75" t="s">
        <v>378</v>
      </c>
      <c r="D167" s="76"/>
      <c r="E167" s="37">
        <v>625</v>
      </c>
      <c r="F167" s="44" t="s">
        <v>179</v>
      </c>
      <c r="G167" s="43">
        <f t="shared" si="4"/>
        <v>625</v>
      </c>
    </row>
    <row r="168" spans="1:7" ht="13.2" x14ac:dyDescent="0.25">
      <c r="A168" s="34" t="s">
        <v>379</v>
      </c>
      <c r="B168" s="35" t="s">
        <v>178</v>
      </c>
      <c r="C168" s="75" t="s">
        <v>380</v>
      </c>
      <c r="D168" s="76"/>
      <c r="E168" s="37">
        <v>625</v>
      </c>
      <c r="F168" s="44" t="s">
        <v>179</v>
      </c>
      <c r="G168" s="43">
        <f t="shared" si="4"/>
        <v>625</v>
      </c>
    </row>
    <row r="169" spans="1:7" ht="20.399999999999999" x14ac:dyDescent="0.25">
      <c r="A169" s="29" t="s">
        <v>381</v>
      </c>
      <c r="B169" s="30" t="s">
        <v>178</v>
      </c>
      <c r="C169" s="73" t="s">
        <v>382</v>
      </c>
      <c r="D169" s="74"/>
      <c r="E169" s="33">
        <v>625</v>
      </c>
      <c r="F169" s="32" t="s">
        <v>179</v>
      </c>
      <c r="G169" s="43">
        <f t="shared" si="4"/>
        <v>625</v>
      </c>
    </row>
    <row r="170" spans="1:7" ht="13.2" x14ac:dyDescent="0.25">
      <c r="A170" s="34" t="s">
        <v>377</v>
      </c>
      <c r="B170" s="35" t="s">
        <v>178</v>
      </c>
      <c r="C170" s="75" t="s">
        <v>383</v>
      </c>
      <c r="D170" s="76"/>
      <c r="E170" s="37">
        <v>625</v>
      </c>
      <c r="F170" s="44" t="s">
        <v>179</v>
      </c>
      <c r="G170" s="43">
        <f t="shared" si="4"/>
        <v>625</v>
      </c>
    </row>
    <row r="171" spans="1:7" ht="13.2" x14ac:dyDescent="0.25">
      <c r="A171" s="34" t="s">
        <v>379</v>
      </c>
      <c r="B171" s="35" t="s">
        <v>178</v>
      </c>
      <c r="C171" s="75" t="s">
        <v>384</v>
      </c>
      <c r="D171" s="76"/>
      <c r="E171" s="37">
        <v>625</v>
      </c>
      <c r="F171" s="44" t="s">
        <v>179</v>
      </c>
      <c r="G171" s="43">
        <f t="shared" si="4"/>
        <v>625</v>
      </c>
    </row>
    <row r="172" spans="1:7" ht="13.2" x14ac:dyDescent="0.25">
      <c r="A172" s="29" t="s">
        <v>385</v>
      </c>
      <c r="B172" s="30" t="s">
        <v>386</v>
      </c>
      <c r="C172" s="73" t="s">
        <v>179</v>
      </c>
      <c r="D172" s="74"/>
      <c r="E172" s="33">
        <v>4985781.78</v>
      </c>
      <c r="F172" s="32"/>
      <c r="G172" s="43">
        <f t="shared" si="4"/>
        <v>4985781.78</v>
      </c>
    </row>
  </sheetData>
  <mergeCells count="168">
    <mergeCell ref="A2:E2"/>
    <mergeCell ref="A4:A11"/>
    <mergeCell ref="B4:B11"/>
    <mergeCell ref="C4:D11"/>
    <mergeCell ref="C13:D13"/>
    <mergeCell ref="C14:D14"/>
    <mergeCell ref="C15:D15"/>
    <mergeCell ref="C16:D16"/>
    <mergeCell ref="C17:D17"/>
    <mergeCell ref="C18:D18"/>
    <mergeCell ref="F4:F9"/>
    <mergeCell ref="G4:G9"/>
    <mergeCell ref="C12:D12"/>
    <mergeCell ref="E4:E11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1:D131"/>
    <mergeCell ref="C132:D132"/>
    <mergeCell ref="C145:D145"/>
    <mergeCell ref="C146:D146"/>
    <mergeCell ref="C147:D147"/>
    <mergeCell ref="C148:D148"/>
    <mergeCell ref="C149:D149"/>
    <mergeCell ref="C150:D150"/>
    <mergeCell ref="C139:D139"/>
    <mergeCell ref="C140:D140"/>
    <mergeCell ref="C141:D141"/>
    <mergeCell ref="C142:D142"/>
    <mergeCell ref="C143:D143"/>
    <mergeCell ref="C144:D144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  <mergeCell ref="C169:D169"/>
    <mergeCell ref="C170:D170"/>
    <mergeCell ref="C171:D171"/>
    <mergeCell ref="C172:D172"/>
    <mergeCell ref="C163:D163"/>
    <mergeCell ref="C164:D164"/>
    <mergeCell ref="C165:D165"/>
    <mergeCell ref="C166:D166"/>
    <mergeCell ref="C167:D167"/>
    <mergeCell ref="C168:D168"/>
  </mergeCells>
  <conditionalFormatting sqref="F14:G14 F16:G1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85" t="s">
        <v>387</v>
      </c>
      <c r="B1" s="85"/>
      <c r="C1" s="85"/>
      <c r="D1" s="85"/>
      <c r="E1" s="85"/>
      <c r="F1" s="85"/>
    </row>
    <row r="2" spans="1:6" ht="13.2" customHeight="1" x14ac:dyDescent="0.25">
      <c r="A2" s="69" t="s">
        <v>388</v>
      </c>
      <c r="B2" s="69"/>
      <c r="C2" s="69"/>
      <c r="D2" s="69"/>
      <c r="E2" s="69"/>
      <c r="F2" s="69"/>
    </row>
    <row r="3" spans="1:6" ht="9" customHeight="1" x14ac:dyDescent="0.25">
      <c r="A3" s="20"/>
      <c r="B3" s="45"/>
      <c r="C3" s="3"/>
      <c r="D3" s="21"/>
      <c r="E3" s="21"/>
      <c r="F3" s="3"/>
    </row>
    <row r="4" spans="1:6" ht="13.95" customHeight="1" x14ac:dyDescent="0.25">
      <c r="A4" s="63" t="s">
        <v>19</v>
      </c>
      <c r="B4" s="66" t="s">
        <v>20</v>
      </c>
      <c r="C4" s="82" t="s">
        <v>389</v>
      </c>
      <c r="D4" s="60" t="s">
        <v>22</v>
      </c>
      <c r="E4" s="60" t="s">
        <v>23</v>
      </c>
      <c r="F4" s="54" t="s">
        <v>24</v>
      </c>
    </row>
    <row r="5" spans="1:6" ht="4.95" customHeight="1" x14ac:dyDescent="0.25">
      <c r="A5" s="64"/>
      <c r="B5" s="67"/>
      <c r="C5" s="83"/>
      <c r="D5" s="61"/>
      <c r="E5" s="61"/>
      <c r="F5" s="55"/>
    </row>
    <row r="6" spans="1:6" ht="6" customHeight="1" x14ac:dyDescent="0.25">
      <c r="A6" s="64"/>
      <c r="B6" s="67"/>
      <c r="C6" s="83"/>
      <c r="D6" s="61"/>
      <c r="E6" s="61"/>
      <c r="F6" s="55"/>
    </row>
    <row r="7" spans="1:6" ht="4.95" customHeight="1" x14ac:dyDescent="0.25">
      <c r="A7" s="64"/>
      <c r="B7" s="67"/>
      <c r="C7" s="83"/>
      <c r="D7" s="61"/>
      <c r="E7" s="61"/>
      <c r="F7" s="55"/>
    </row>
    <row r="8" spans="1:6" ht="6" customHeight="1" x14ac:dyDescent="0.25">
      <c r="A8" s="64"/>
      <c r="B8" s="67"/>
      <c r="C8" s="83"/>
      <c r="D8" s="61"/>
      <c r="E8" s="61"/>
      <c r="F8" s="55"/>
    </row>
    <row r="9" spans="1:6" ht="6" customHeight="1" x14ac:dyDescent="0.25">
      <c r="A9" s="64"/>
      <c r="B9" s="67"/>
      <c r="C9" s="83"/>
      <c r="D9" s="61"/>
      <c r="E9" s="61"/>
      <c r="F9" s="55"/>
    </row>
    <row r="10" spans="1:6" ht="18" customHeight="1" x14ac:dyDescent="0.25">
      <c r="A10" s="65"/>
      <c r="B10" s="68"/>
      <c r="C10" s="84"/>
      <c r="D10" s="62"/>
      <c r="E10" s="62"/>
      <c r="F10" s="56"/>
    </row>
    <row r="11" spans="1:6" ht="13.5" customHeight="1" x14ac:dyDescent="0.25">
      <c r="A11" s="24">
        <v>1</v>
      </c>
      <c r="B11" s="25">
        <v>2</v>
      </c>
      <c r="C11" s="41">
        <v>3</v>
      </c>
      <c r="D11" s="27" t="s">
        <v>25</v>
      </c>
      <c r="E11" s="42" t="s">
        <v>26</v>
      </c>
      <c r="F11" s="28" t="s">
        <v>27</v>
      </c>
    </row>
    <row r="12" spans="1:6" ht="13.2" x14ac:dyDescent="0.25">
      <c r="A12" s="29" t="s">
        <v>390</v>
      </c>
      <c r="B12" s="30" t="s">
        <v>391</v>
      </c>
      <c r="C12" s="30" t="s">
        <v>179</v>
      </c>
      <c r="D12" s="33">
        <v>-4985781.78</v>
      </c>
      <c r="E12" s="33" t="s">
        <v>30</v>
      </c>
      <c r="F12" s="33">
        <f>IF(IF(D12="-",0,IF(D12="X",0,D12))+IF(E12="-",0,IF(E12="X",0,E12))=0,"-",IF(D12="-",0,IF(D12="X",0,D12))+IF(E12="-",0,IF(E12="X",0,E12)))</f>
        <v>-4985781.78</v>
      </c>
    </row>
    <row r="13" spans="1:6" ht="13.2" x14ac:dyDescent="0.25">
      <c r="A13" s="34" t="s">
        <v>392</v>
      </c>
      <c r="B13" s="35"/>
      <c r="C13" s="35"/>
      <c r="D13" s="37"/>
      <c r="E13" s="37"/>
      <c r="F13" s="37"/>
    </row>
    <row r="14" spans="1:6" ht="13.2" x14ac:dyDescent="0.25">
      <c r="A14" s="29" t="s">
        <v>393</v>
      </c>
      <c r="B14" s="30" t="s">
        <v>394</v>
      </c>
      <c r="C14" s="30" t="s">
        <v>179</v>
      </c>
      <c r="D14" s="33">
        <v>-3000000</v>
      </c>
      <c r="E14" s="33" t="s">
        <v>30</v>
      </c>
      <c r="F14" s="33">
        <f>IF(IF(D14="-",0,IF(D14="X",0,D14))+IF(E14="-",0,IF(E14="X",0,E14))=0,"-",IF(D14="-",0,IF(D14="X",0,D14))+IF(E14="-",0,IF(E14="X",0,E14)))</f>
        <v>-3000000</v>
      </c>
    </row>
    <row r="15" spans="1:6" ht="13.2" x14ac:dyDescent="0.25">
      <c r="A15" s="34" t="s">
        <v>395</v>
      </c>
      <c r="B15" s="35"/>
      <c r="C15" s="35"/>
      <c r="D15" s="37"/>
      <c r="E15" s="37"/>
      <c r="F15" s="37"/>
    </row>
    <row r="16" spans="1:6" ht="30.6" x14ac:dyDescent="0.25">
      <c r="A16" s="34" t="s">
        <v>396</v>
      </c>
      <c r="B16" s="35" t="s">
        <v>394</v>
      </c>
      <c r="C16" s="35" t="s">
        <v>397</v>
      </c>
      <c r="D16" s="37">
        <v>-3000000</v>
      </c>
      <c r="E16" s="37" t="s">
        <v>30</v>
      </c>
      <c r="F16" s="37">
        <f>IF(IF(D16="-",0,IF(D16="X",0,D16))+IF(E16="-",0,IF(E16="X",0,E16))=0,"-",IF(D16="-",0,IF(D16="X",0,D16))+IF(E16="-",0,IF(E16="X",0,E16)))</f>
        <v>-3000000</v>
      </c>
    </row>
    <row r="17" spans="1:6" ht="13.2" x14ac:dyDescent="0.25">
      <c r="A17" s="29" t="s">
        <v>398</v>
      </c>
      <c r="B17" s="30" t="s">
        <v>399</v>
      </c>
      <c r="C17" s="30" t="s">
        <v>179</v>
      </c>
      <c r="D17" s="33" t="s">
        <v>30</v>
      </c>
      <c r="E17" s="33" t="s">
        <v>179</v>
      </c>
      <c r="F17" s="33" t="str">
        <f>IF(IF(D17="-",0,IF(D17="X",0,D17))+IF(E17="-",0,IF(E17="X",0,E17))=0,"-",IF(D17="-",0,IF(D17="X",0,D17))+IF(E17="-",0,IF(E17="X",0,E17)))</f>
        <v>-</v>
      </c>
    </row>
    <row r="18" spans="1:6" ht="13.2" x14ac:dyDescent="0.25">
      <c r="A18" s="34" t="s">
        <v>395</v>
      </c>
      <c r="B18" s="35"/>
      <c r="C18" s="35"/>
      <c r="D18" s="37"/>
      <c r="E18" s="37"/>
      <c r="F18" s="37"/>
    </row>
    <row r="19" spans="1:6" ht="13.2" x14ac:dyDescent="0.25">
      <c r="A19" s="29" t="s">
        <v>400</v>
      </c>
      <c r="B19" s="30" t="s">
        <v>401</v>
      </c>
      <c r="C19" s="30" t="s">
        <v>179</v>
      </c>
      <c r="D19" s="33">
        <v>-1985781.78</v>
      </c>
      <c r="E19" s="33" t="s">
        <v>30</v>
      </c>
      <c r="F19" s="33">
        <f t="shared" ref="F19:F26" si="0">IF(IF(D19="-",0,IF(D19="X",0,D19))+IF(E19="-",0,IF(E19="X",0,E19))=0,"-",IF(D19="-",0,IF(D19="X",0,D19))+IF(E19="-",0,IF(E19="X",0,E19)))</f>
        <v>-1985781.78</v>
      </c>
    </row>
    <row r="20" spans="1:6" ht="13.2" x14ac:dyDescent="0.25">
      <c r="A20" s="29" t="s">
        <v>402</v>
      </c>
      <c r="B20" s="30" t="s">
        <v>403</v>
      </c>
      <c r="C20" s="30" t="s">
        <v>179</v>
      </c>
      <c r="D20" s="33">
        <v>-49395424.700000003</v>
      </c>
      <c r="E20" s="33" t="s">
        <v>30</v>
      </c>
      <c r="F20" s="33">
        <f t="shared" si="0"/>
        <v>-49395424.700000003</v>
      </c>
    </row>
    <row r="21" spans="1:6" ht="20.399999999999999" x14ac:dyDescent="0.25">
      <c r="A21" s="34" t="s">
        <v>404</v>
      </c>
      <c r="B21" s="35" t="s">
        <v>403</v>
      </c>
      <c r="C21" s="35" t="s">
        <v>405</v>
      </c>
      <c r="D21" s="37">
        <v>-49395424.700000003</v>
      </c>
      <c r="E21" s="37" t="s">
        <v>30</v>
      </c>
      <c r="F21" s="37">
        <f t="shared" si="0"/>
        <v>-49395424.700000003</v>
      </c>
    </row>
    <row r="22" spans="1:6" ht="13.2" x14ac:dyDescent="0.25">
      <c r="A22" s="29" t="s">
        <v>406</v>
      </c>
      <c r="B22" s="30" t="s">
        <v>407</v>
      </c>
      <c r="C22" s="30" t="s">
        <v>179</v>
      </c>
      <c r="D22" s="33">
        <v>47409642.920000002</v>
      </c>
      <c r="E22" s="33" t="s">
        <v>30</v>
      </c>
      <c r="F22" s="33">
        <f t="shared" si="0"/>
        <v>47409642.920000002</v>
      </c>
    </row>
    <row r="23" spans="1:6" ht="20.399999999999999" x14ac:dyDescent="0.25">
      <c r="A23" s="34" t="s">
        <v>408</v>
      </c>
      <c r="B23" s="35" t="s">
        <v>407</v>
      </c>
      <c r="C23" s="35" t="s">
        <v>409</v>
      </c>
      <c r="D23" s="37">
        <v>47409642.920000002</v>
      </c>
      <c r="E23" s="37" t="s">
        <v>30</v>
      </c>
      <c r="F23" s="37">
        <f t="shared" si="0"/>
        <v>47409642.920000002</v>
      </c>
    </row>
    <row r="24" spans="1:6" ht="20.399999999999999" x14ac:dyDescent="0.25">
      <c r="A24" s="29" t="s">
        <v>410</v>
      </c>
      <c r="B24" s="30" t="s">
        <v>411</v>
      </c>
      <c r="C24" s="30" t="s">
        <v>179</v>
      </c>
      <c r="D24" s="33" t="s">
        <v>30</v>
      </c>
      <c r="E24" s="33" t="s">
        <v>30</v>
      </c>
      <c r="F24" s="33" t="str">
        <f t="shared" si="0"/>
        <v>-</v>
      </c>
    </row>
    <row r="25" spans="1:6" ht="20.399999999999999" x14ac:dyDescent="0.25">
      <c r="A25" s="34" t="s">
        <v>412</v>
      </c>
      <c r="B25" s="35" t="s">
        <v>413</v>
      </c>
      <c r="C25" s="35" t="s">
        <v>179</v>
      </c>
      <c r="D25" s="37" t="s">
        <v>30</v>
      </c>
      <c r="E25" s="37" t="s">
        <v>30</v>
      </c>
      <c r="F25" s="37" t="str">
        <f t="shared" si="0"/>
        <v>-</v>
      </c>
    </row>
    <row r="26" spans="1:6" ht="20.399999999999999" x14ac:dyDescent="0.25">
      <c r="A26" s="34" t="s">
        <v>414</v>
      </c>
      <c r="B26" s="35" t="s">
        <v>415</v>
      </c>
      <c r="C26" s="35" t="s">
        <v>179</v>
      </c>
      <c r="D26" s="37" t="s">
        <v>30</v>
      </c>
      <c r="E26" s="37" t="s">
        <v>30</v>
      </c>
      <c r="F26" s="37" t="str">
        <f t="shared" si="0"/>
        <v>-</v>
      </c>
    </row>
    <row r="27" spans="1:6" ht="12.75" customHeight="1" x14ac:dyDescent="0.25">
      <c r="A27" s="46"/>
      <c r="B27" s="47"/>
      <c r="C27" s="47"/>
      <c r="D27" s="48"/>
      <c r="E27" s="48"/>
      <c r="F27" s="48"/>
    </row>
    <row r="28" spans="1:6" ht="13.2" x14ac:dyDescent="0.25"/>
    <row r="29" spans="1:6" ht="32.25" customHeight="1" x14ac:dyDescent="0.25">
      <c r="A29" s="6"/>
      <c r="B29" s="9"/>
      <c r="C29" s="6"/>
      <c r="D29" s="70"/>
      <c r="E29" s="70"/>
      <c r="F29" s="70"/>
    </row>
    <row r="30" spans="1:6" ht="12.75" customHeight="1" x14ac:dyDescent="0.25">
      <c r="A30" s="6" t="s">
        <v>416</v>
      </c>
      <c r="D30" s="1"/>
      <c r="E30" s="1"/>
      <c r="F30" s="9"/>
    </row>
    <row r="31" spans="1:6" ht="9.9" customHeight="1" x14ac:dyDescent="0.25">
      <c r="D31" s="9"/>
      <c r="E31" s="9"/>
      <c r="F31" s="49"/>
    </row>
    <row r="32" spans="1:6" ht="9.9" customHeight="1" x14ac:dyDescent="0.25">
      <c r="A32" s="6"/>
      <c r="B32" s="9"/>
      <c r="C32" s="9"/>
      <c r="D32" s="50"/>
      <c r="E32" s="50"/>
      <c r="F32" s="50"/>
    </row>
  </sheetData>
  <mergeCells count="9">
    <mergeCell ref="D29:F29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Поступления</vt:lpstr>
      <vt:lpstr>Выбытия</vt:lpstr>
      <vt:lpstr>Поступления и выбытия ист-в</vt:lpstr>
      <vt:lpstr>Выбытия!APPT</vt:lpstr>
      <vt:lpstr>Поступления!APPT</vt:lpstr>
      <vt:lpstr>'Поступления и выбытия ист-в'!APPT</vt:lpstr>
      <vt:lpstr>Выбытия!FIO</vt:lpstr>
      <vt:lpstr>Выбытия!LAST_CELL</vt:lpstr>
      <vt:lpstr>Поступления!LAST_CELL</vt:lpstr>
      <vt:lpstr>'Поступления и выбытия ист-в'!LAST_CELL</vt:lpstr>
      <vt:lpstr>Выбытия!SIGN</vt:lpstr>
      <vt:lpstr>Поступления!SIGN</vt:lpstr>
      <vt:lpstr>'Поступления и выбытия ист-в'!SIGN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rep:2.56.0.253 (p3)</dc:description>
  <cp:lastModifiedBy>Петрова Ольга Владимировна</cp:lastModifiedBy>
  <dcterms:created xsi:type="dcterms:W3CDTF">2024-07-17T08:32:23Z</dcterms:created>
  <dcterms:modified xsi:type="dcterms:W3CDTF">2025-02-27T12:02:00Z</dcterms:modified>
</cp:coreProperties>
</file>