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Выбытия!$G$183</definedName>
    <definedName name="LAST_CELL" localSheetId="0">Поступления!$F$97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<sst xmlns="http://schemas.openxmlformats.org/spreadsheetml/2006/main" count="1101" uniqueCount="442">
  <si>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</si>
  <si>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</si>
  <si>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</si>
  <si>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</si>
  <si>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</si>
  <si>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01.09.2024 г.</t>
  </si>
  <si>
    <t>01.09.2024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</si>
  <si>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</si>
  <si>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</si>
  <si>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</si>
  <si>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</si>
  <si>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</si>
  <si>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</si>
  <si>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</si>
  <si>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</si>
  <si>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</si>
  <si>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</si>
  <si>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</si>
  <si>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</si>
  <si>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</si>
  <si>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</si>
  <si>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</si>
  <si>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</si>
  <si>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</si>
  <si>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</si>
  <si>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</si>
  <si>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</si>
  <si>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</si>
  <si>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</si>
  <si>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</si>
  <si>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</si>
  <si>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</si>
  <si>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</si>
  <si>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</si>
  <si>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</si>
  <si>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</si>
  <si>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</si>
  <si>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</si>
  <si>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</si>
  <si>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</si>
  <si>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</si>
  <si>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</si>
  <si>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</si>
  <si>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</si>
  <si>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</si>
  <si>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</si>
  <si>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</si>
  <si>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</si>
  <si>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</si>
  <si>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</si>
  <si>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</si>
  <si>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</si>
  <si>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</si>
  <si>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</si>
  <si>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</si>
  <si>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</si>
  <si>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</si>
  <si>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</si>
  <si>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</si>
  <si>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</si>
  <si>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</si>
  <si>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</si>
  <si>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</si>
  <si>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</si>
  <si>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</si>
  <si>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</si>
  <si>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</si>
  <si>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</si>
  <si>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</si>
  <si>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</si>
  <si>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</si>
  <si>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</si>
  <si>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</si>
  <si>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</si>
  <si>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</si>
  <si>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</si>
  <si>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</si>
  <si>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</si>
  <si>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</si>
  <si>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</si>
  <si>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</si>
  <si>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</si>
  <si>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</si>
  <si>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</si>
  <si>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</si>
  <si>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</si>
  <si>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</si>
  <si>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</si>
  <si>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</si>
  <si>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</si>
  <si>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</si>
  <si>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</si>
  <si>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</si>
  <si>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</si>
  <si>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</si>
  <si>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</si>
  <si>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</si>
  <si>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</si>
  <si>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</si>
  <si>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</si>
  <si>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</si>
  <si>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</si>
  <si>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</si>
  <si>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</si>
  <si>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</si>
  <si>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</si>
  <si>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</si>
  <si>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</si>
  <si>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</si>
  <si>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</si>
  <si>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</si>
  <si>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</si>
  <si>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</si>
  <si>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</si>
  <si>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</si>
  <si>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</si>
  <si>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</si>
  <si>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</si>
  <si>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</si>
  <si>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</si>
  <si>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</si>
  <si>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</si>
  <si>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</si>
  <si>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</si>
  <si>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</si>
  <si>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</si>
  <si>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</si>
  <si>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</si>
  <si>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</si>
  <si>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</si>
  <si>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</si>
  <si>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</si>
  <si>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</si>
  <si>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</si>
  <si>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</si>
  <si>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</si>
  <si>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</si>
  <si>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</si>
  <si>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</si>
  <si>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</si>
  <si>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</si>
  <si>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</si>
  <si>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</si>
  <si>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</si>
  <si>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</si>
  <si>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</si>
  <si>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</si>
  <si>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</si>
  <si>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</si>
  <si>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</si>
  <si>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</si>
  <si>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</si>
  <si>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</si>
  <si>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</si>
  <si>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</si>
  <si>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</si>
  <si>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</si>
  <si>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</si>
  <si>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</si>
  <si>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</si>
  <si>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</si>
  <si>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</si>
  <si>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</si>
  <si>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</si>
  <si>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</si>
  <si>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</si>
  <si>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</si>
  <si>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</si>
  <si>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</si>
  <si>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</si>
  <si>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</si>
  <si>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</si>
  <si>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</si>
  <si>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</si>
  <si>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</si>
  <si>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</si>
  <si>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</si>
  <si>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</si>
  <si>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</si>
  <si>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</si>
  <si>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</si>
  <si>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</si>
  <si>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</si>
  <si>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</si>
  <si>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</si>
  <si>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</si>
  <si>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</si>
  <si>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</si>
  <si>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</si>
  <si>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</si>
  <si>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</si>
  <si>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</si>
  <si>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</si>
  <si>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</si>
  <si>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</si>
  <si>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</si>
  <si>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</si>
  <si>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</si>
  <si>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</si>
  <si>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</si>
  <si>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</si>
  <si>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</si>
  <si>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</si>
  <si>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</si>
  <si>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</si>
  <si>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</si>
  <si>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</si>
  <si>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</si>
  <si>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</si>
  <si>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</si>
  <si>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</si>
  <si>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</si>
  <si>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</si>
  <si>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</si>
  <si>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</si>
  <si>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</si>
  <si>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</si>
  <si>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</si>
  <si>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</si>
  <si>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</si>
  <si>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</si>
  <si>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</si>
  <si>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</si>
  <si>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</si>
  <si>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</si>
  <si>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</si>
  <si>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</si>
  <si>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</si>
  <si>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</si>
  <si>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</si>
  <si>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</si>
  <si>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</si>
  <si>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</si>
  <si>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</si>
  <si>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</si>
  <si>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</si>
  <si>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</si>
  <si>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</si>
  <si>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</si>
  <si>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</si>
  <si>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</si>
  <si>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</si>
  <si>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</si>
  <si>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</si>
  <si>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</si>
  <si>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</si>
  <si>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</si>
  <si>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</si>
  <si>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</si>
  <si>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</si>
  <si>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</si>
  <si>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</si>
  <si>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</si>
  <si>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</si>
  <si>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</si>
  <si>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</si>
  <si>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</si>
  <si>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</si>
  <si>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</si>
  <si>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</si>
  <si>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</si>
  <si>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</si>
  <si>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</si>
  <si>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</si>
  <si>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</si>
  <si>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</si>
  <si>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</si>
  <si>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</si>
  <si>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</si>
  <si>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</si>
  <si>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</si>
  <si>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</si>
  <si>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</si>
  <si>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</si>
  <si>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</si>
  <si>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</si>
  <si>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</si>
  <si>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</si>
  <si>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</si>
  <si>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</si>
  <si>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</si>
  <si>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</si>
  <si>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</si>
  <si>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</si>
  <si>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</si>
  <si>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</si>
  <si>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</si>
  <si>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</si>
  <si>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</si>
  <si>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</si>
  <si>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</si>
  <si>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</si>
  <si>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</si>
  <si>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</si>
  <si>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</si>
  <si>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</si>
  <si>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</si>
  <si>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</si>
  <si>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</si>
  <si>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</si>
  <si>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</si>
  <si>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</si>
  <si>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</si>
  <si>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</si>
  <si>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</si>
  <si>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</si>
  <si>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</si>
  <si>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</si>
  <si>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</si>
  <si>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</si>
  <si>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</si>
  <si>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</si>
  <si>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</si>
  <si>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</si>
  <si>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</si>
  <si>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</si>
  <si>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</si>
  <si>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</si>
  <si>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</si>
  <si>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</si>
  <si>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</si>
  <si>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</si>
  <si>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</si>
  <si>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</si>
  <si>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</si>
  <si>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</si>
  <si>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</si>
  <si>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</si>
  <si>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</si>
  <si>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</si>
  <si>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</si>
  <si>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</si>
  <si>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</si>
  <si>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</si>
  <si>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</si>
  <si>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</si>
  <si>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</si>
  <si>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</si>
  <si>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</si>
  <si>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</si>
  <si>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</si>
  <si>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</si>
  <si>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</si>
  <si>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</si>
  <si>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</si>
  <si>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</si>
  <si>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</si>
  <si>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</si>
  <si>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</si>
  <si>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</si>
  <si>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</si>
  <si>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</si>
  <si>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</si>
  <si>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</si>
  <si>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</si>
  <si>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</si>
  <si>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</si>
  <si>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</si>
  <si>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</si>
  <si>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</si>
  <si>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</si>
  <si>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</si>
  <si>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</si>
  <si>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</si>
  <si>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</si>
  <si>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</si>
  <si>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</si>
  <si>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</si>
  <si>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</si>
  <si>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</si>
  <si>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</si>
  <si>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</si>
  <si>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</si>
  <si>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</si>
  <si>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</si>
  <si>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</si>
  <si>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</si>
  <si>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</si>
  <si>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</si>
  <si>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</si>
  <si>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</si>
  <si>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</si>
  <si>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</si>
  <si>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</si>
  <si>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</si>
  <si>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</si>
  <si>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</si>
  <si>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</si>
  <si>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</si>
  <si>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</si>
  <si>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</si>
  <si>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</si>
  <si>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</si>
  <si>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</si>
  <si>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</si>
  <si>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</si>
  <si>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</si>
  <si>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</si>
  <si>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</si>
  <si>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</si>
  <si>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</si>
  <si>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</si>
  <si>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</si>
  <si>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</si>
  <si>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</si>
  <si>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</si>
  <si>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</si>
  <si>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</si>
  <si>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</si>
  <si>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</si>
  <si>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</si>
  <si>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</si>
  <si>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</si>
  <si>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</si>
  <si>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</si>
  <si>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</si>
  <si>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</si>
  <si>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</si>
  <si>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</si>
  <si>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</si>
  <si>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</si>
  <si>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</si>
  <si>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</si>
  <si>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</si>
  <si>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</si>
  <si>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</si>
  <si>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</si>
  <si>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</si>
  <si>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</si>
  <si>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</si>
  <si>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</si>
  <si>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</si>
  <si>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</si>
  <si>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</si>
  <si>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</si>
  <si>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</si>
  <si>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</si>
  <si>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</si>
  <si>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</si>
  <si>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041840250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</si>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</sst>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 wrapText="1"/>
    </xf>
    <xf numFmtId="4" fontId="6" fillId="0" borderId="26" xfId="0" applyNumberFormat="1" applyFont="1" applyBorder="1" applyAlignment="1" applyProtection="1">
      <alignment horizontal="right" vertical="center"/>
    </xf>
    <xf numFmtId="49" fontId="3" fillId="0" borderId="26" xfId="0" applyNumberFormat="1" applyFont="1" applyBorder="1" applyAlignment="1" applyProtection="1">
      <alignment horizontal="center" vertical="center" wrapText="1"/>
    </xf>
    <xf numFmtId="4" fontId="3" fillId="0" borderId="26" xfId="0" applyNumberFormat="1" applyFont="1" applyBorder="1" applyAlignment="1" applyProtection="1">
      <alignment horizontal="right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73" t="s">
        <v>0</v>
      </c>
      <c r="B2" s="73"/>
      <c r="C2" s="73"/>
      <c r="D2" s="73"/>
      <c r="E2" s="2"/>
      <c r="F2" s="3"/>
    </row>
    <row r="3" spans="1:6" ht="13.8" x14ac:dyDescent="0.25">
      <c r="A3" s="73"/>
      <c r="B3" s="73"/>
      <c r="C3" s="73"/>
      <c r="D3" s="73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4" t="s">
        <v>5</v>
      </c>
      <c r="B5" s="74"/>
      <c r="C5" s="74"/>
      <c r="D5" s="74"/>
      <c r="E5" s="4" t="s">
        <v>4</v>
      </c>
      <c r="F5" s="10" t="s">
        <v>6</v>
      </c>
    </row>
    <row r="6" spans="1:6" ht="21" x14ac:dyDescent="0.25">
      <c r="A6" s="11" t="s">
        <v>7</v>
      </c>
      <c r="B6" s="76" t="s">
        <v>15</v>
      </c>
      <c r="C6" s="76"/>
      <c r="D6" s="76"/>
      <c r="E6" s="4" t="s">
        <v>8</v>
      </c>
      <c r="F6" s="12" t="s">
        <v>439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440</v>
      </c>
    </row>
    <row r="8" spans="1:6" ht="13.2" x14ac:dyDescent="0.25">
      <c r="A8" s="6" t="s">
        <v>10</v>
      </c>
      <c r="B8" s="75" t="s">
        <v>16</v>
      </c>
      <c r="C8" s="75"/>
      <c r="D8" s="75"/>
      <c r="E8" s="4" t="s">
        <v>11</v>
      </c>
      <c r="F8" s="14" t="s">
        <v>441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73" t="s">
        <v>18</v>
      </c>
      <c r="B11" s="73"/>
      <c r="C11" s="73"/>
      <c r="D11" s="73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7" t="s">
        <v>19</v>
      </c>
      <c r="B13" s="70" t="s">
        <v>20</v>
      </c>
      <c r="C13" s="61" t="s">
        <v>21</v>
      </c>
      <c r="D13" s="55" t="s">
        <v>22</v>
      </c>
      <c r="E13" s="64" t="s">
        <v>23</v>
      </c>
      <c r="F13" s="58" t="s">
        <v>24</v>
      </c>
    </row>
    <row r="14" spans="1:6" ht="3.6" customHeight="1" x14ac:dyDescent="0.25">
      <c r="A14" s="68"/>
      <c r="B14" s="71"/>
      <c r="C14" s="62"/>
      <c r="D14" s="56"/>
      <c r="E14" s="65"/>
      <c r="F14" s="59"/>
    </row>
    <row r="15" spans="1:6" ht="3" customHeight="1" x14ac:dyDescent="0.25">
      <c r="A15" s="68"/>
      <c r="B15" s="71"/>
      <c r="C15" s="62"/>
      <c r="D15" s="56"/>
      <c r="E15" s="65"/>
      <c r="F15" s="59"/>
    </row>
    <row r="16" spans="1:6" ht="3" customHeight="1" x14ac:dyDescent="0.25">
      <c r="A16" s="68"/>
      <c r="B16" s="71"/>
      <c r="C16" s="62"/>
      <c r="D16" s="56"/>
      <c r="E16" s="65"/>
      <c r="F16" s="59"/>
    </row>
    <row r="17" spans="1:6" ht="3" customHeight="1" x14ac:dyDescent="0.25">
      <c r="A17" s="68"/>
      <c r="B17" s="71"/>
      <c r="C17" s="62"/>
      <c r="D17" s="56"/>
      <c r="E17" s="65"/>
      <c r="F17" s="59"/>
    </row>
    <row r="18" spans="1:6" ht="3" customHeight="1" x14ac:dyDescent="0.25">
      <c r="A18" s="68"/>
      <c r="B18" s="71"/>
      <c r="C18" s="62"/>
      <c r="D18" s="56"/>
      <c r="E18" s="65"/>
      <c r="F18" s="59"/>
    </row>
    <row r="19" spans="1:6" ht="23.4" customHeight="1" x14ac:dyDescent="0.25">
      <c r="A19" s="69"/>
      <c r="B19" s="72"/>
      <c r="C19" s="63"/>
      <c r="D19" s="57"/>
      <c r="E19" s="66"/>
      <c r="F19" s="60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72170416.890000001</v>
      </c>
      <c r="E21" s="33" t="s">
        <v>30</v>
      </c>
      <c r="F21" s="33">
        <f>IF(IF(D21="-",0,D21)+IF(E21="-",0,E21)=0,"-",IF(D21="-",0,D21)+IF(E21="-",0,E21))</f>
        <v>72170416.890000001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35600182.549999997</v>
      </c>
      <c r="E23" s="37" t="s">
        <v>30</v>
      </c>
      <c r="F23" s="37">
        <f t="shared" ref="F23:F54" si="0">IF(IF(D23="-",0,D23)+IF(E23="-",0,E23)=0,"-",IF(D23="-",0,D23)+IF(E23="-",0,E23))</f>
        <v>35600182.549999997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22937977.09</v>
      </c>
      <c r="E24" s="37" t="s">
        <v>30</v>
      </c>
      <c r="F24" s="37">
        <f t="shared" si="0"/>
        <v>22937977.09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22937977.09</v>
      </c>
      <c r="E25" s="37" t="s">
        <v>30</v>
      </c>
      <c r="F25" s="37">
        <f t="shared" si="0"/>
        <v>22937977.09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3981066.09</v>
      </c>
      <c r="E26" s="37" t="s">
        <v>30</v>
      </c>
      <c r="F26" s="37">
        <f t="shared" si="0"/>
        <v>3981066.09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3980408.43</v>
      </c>
      <c r="E27" s="37" t="s">
        <v>30</v>
      </c>
      <c r="F27" s="37">
        <f t="shared" si="0"/>
        <v>3980408.43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72370.399999999994</v>
      </c>
      <c r="E29" s="37" t="s">
        <v>30</v>
      </c>
      <c r="F29" s="37">
        <f t="shared" si="0"/>
        <v>72370.399999999994</v>
      </c>
    </row>
    <row r="30" spans="1:6" ht="91.8" x14ac:dyDescent="0.25">
      <c r="A30" s="38" t="s">
        <v>46</v>
      </c>
      <c r="B30" s="35" t="s">
        <v>29</v>
      </c>
      <c r="C30" s="36" t="s">
        <v>47</v>
      </c>
      <c r="D30" s="37">
        <v>72370.399999999994</v>
      </c>
      <c r="E30" s="37" t="s">
        <v>30</v>
      </c>
      <c r="F30" s="37">
        <f t="shared" si="0"/>
        <v>72370.399999999994</v>
      </c>
    </row>
    <row r="31" spans="1:6" ht="30.6" x14ac:dyDescent="0.25">
      <c r="A31" s="34" t="s">
        <v>48</v>
      </c>
      <c r="B31" s="35" t="s">
        <v>29</v>
      </c>
      <c r="C31" s="36" t="s">
        <v>49</v>
      </c>
      <c r="D31" s="37">
        <v>435232.52</v>
      </c>
      <c r="E31" s="37" t="s">
        <v>30</v>
      </c>
      <c r="F31" s="37">
        <f t="shared" si="0"/>
        <v>435232.52</v>
      </c>
    </row>
    <row r="32" spans="1:6" ht="51" x14ac:dyDescent="0.25">
      <c r="A32" s="34" t="s">
        <v>50</v>
      </c>
      <c r="B32" s="35" t="s">
        <v>29</v>
      </c>
      <c r="C32" s="36" t="s">
        <v>51</v>
      </c>
      <c r="D32" s="37">
        <v>432445.77</v>
      </c>
      <c r="E32" s="37" t="s">
        <v>30</v>
      </c>
      <c r="F32" s="37">
        <f t="shared" si="0"/>
        <v>432445.77</v>
      </c>
    </row>
    <row r="33" spans="1:6" ht="51" x14ac:dyDescent="0.25">
      <c r="A33" s="34" t="s">
        <v>52</v>
      </c>
      <c r="B33" s="35" t="s">
        <v>29</v>
      </c>
      <c r="C33" s="36" t="s">
        <v>53</v>
      </c>
      <c r="D33" s="37">
        <v>2786.75</v>
      </c>
      <c r="E33" s="37" t="s">
        <v>30</v>
      </c>
      <c r="F33" s="37">
        <f t="shared" si="0"/>
        <v>2786.75</v>
      </c>
    </row>
    <row r="34" spans="1:6" ht="51" x14ac:dyDescent="0.25">
      <c r="A34" s="34" t="s">
        <v>54</v>
      </c>
      <c r="B34" s="35" t="s">
        <v>29</v>
      </c>
      <c r="C34" s="36" t="s">
        <v>55</v>
      </c>
      <c r="D34" s="37">
        <v>18308130.879999999</v>
      </c>
      <c r="E34" s="37" t="s">
        <v>30</v>
      </c>
      <c r="F34" s="37">
        <f t="shared" si="0"/>
        <v>18308130.879999999</v>
      </c>
    </row>
    <row r="35" spans="1:6" ht="51" x14ac:dyDescent="0.25">
      <c r="A35" s="34" t="s">
        <v>54</v>
      </c>
      <c r="B35" s="35" t="s">
        <v>29</v>
      </c>
      <c r="C35" s="36" t="s">
        <v>56</v>
      </c>
      <c r="D35" s="37">
        <v>18308130.879999999</v>
      </c>
      <c r="E35" s="37" t="s">
        <v>30</v>
      </c>
      <c r="F35" s="37">
        <f t="shared" si="0"/>
        <v>18308130.879999999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105000.7</v>
      </c>
      <c r="E36" s="37" t="s">
        <v>30</v>
      </c>
      <c r="F36" s="37">
        <f t="shared" si="0"/>
        <v>105000.7</v>
      </c>
    </row>
    <row r="37" spans="1:6" ht="51" x14ac:dyDescent="0.25">
      <c r="A37" s="34" t="s">
        <v>59</v>
      </c>
      <c r="B37" s="35" t="s">
        <v>29</v>
      </c>
      <c r="C37" s="36" t="s">
        <v>60</v>
      </c>
      <c r="D37" s="37">
        <v>36176.5</v>
      </c>
      <c r="E37" s="37" t="s">
        <v>30</v>
      </c>
      <c r="F37" s="37">
        <f t="shared" si="0"/>
        <v>36176.5</v>
      </c>
    </row>
    <row r="38" spans="1:6" ht="71.400000000000006" x14ac:dyDescent="0.25">
      <c r="A38" s="38" t="s">
        <v>61</v>
      </c>
      <c r="B38" s="35" t="s">
        <v>29</v>
      </c>
      <c r="C38" s="36" t="s">
        <v>62</v>
      </c>
      <c r="D38" s="37">
        <v>36176.5</v>
      </c>
      <c r="E38" s="37" t="s">
        <v>30</v>
      </c>
      <c r="F38" s="37">
        <f t="shared" si="0"/>
        <v>36176.5</v>
      </c>
    </row>
    <row r="39" spans="1:6" ht="20.399999999999999" x14ac:dyDescent="0.25">
      <c r="A39" s="34" t="s">
        <v>63</v>
      </c>
      <c r="B39" s="35" t="s">
        <v>29</v>
      </c>
      <c r="C39" s="36" t="s">
        <v>64</v>
      </c>
      <c r="D39" s="37">
        <v>4635135.82</v>
      </c>
      <c r="E39" s="37" t="s">
        <v>30</v>
      </c>
      <c r="F39" s="37">
        <f t="shared" si="0"/>
        <v>4635135.82</v>
      </c>
    </row>
    <row r="40" spans="1:6" ht="20.399999999999999" x14ac:dyDescent="0.25">
      <c r="A40" s="34" t="s">
        <v>65</v>
      </c>
      <c r="B40" s="35" t="s">
        <v>29</v>
      </c>
      <c r="C40" s="36" t="s">
        <v>66</v>
      </c>
      <c r="D40" s="37">
        <v>4635135.82</v>
      </c>
      <c r="E40" s="37" t="s">
        <v>30</v>
      </c>
      <c r="F40" s="37">
        <f t="shared" si="0"/>
        <v>4635135.82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2382257.44</v>
      </c>
      <c r="E41" s="37" t="s">
        <v>30</v>
      </c>
      <c r="F41" s="37">
        <f t="shared" si="0"/>
        <v>2382257.44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2382257.44</v>
      </c>
      <c r="E42" s="37" t="s">
        <v>30</v>
      </c>
      <c r="F42" s="37">
        <f t="shared" si="0"/>
        <v>2382257.44</v>
      </c>
    </row>
    <row r="43" spans="1:6" ht="61.2" x14ac:dyDescent="0.25">
      <c r="A43" s="38" t="s">
        <v>71</v>
      </c>
      <c r="B43" s="35" t="s">
        <v>29</v>
      </c>
      <c r="C43" s="36" t="s">
        <v>72</v>
      </c>
      <c r="D43" s="37">
        <v>14066.54</v>
      </c>
      <c r="E43" s="37" t="s">
        <v>30</v>
      </c>
      <c r="F43" s="37">
        <f t="shared" si="0"/>
        <v>14066.54</v>
      </c>
    </row>
    <row r="44" spans="1:6" ht="81.599999999999994" x14ac:dyDescent="0.25">
      <c r="A44" s="38" t="s">
        <v>73</v>
      </c>
      <c r="B44" s="35" t="s">
        <v>29</v>
      </c>
      <c r="C44" s="36" t="s">
        <v>74</v>
      </c>
      <c r="D44" s="37">
        <v>14066.54</v>
      </c>
      <c r="E44" s="37" t="s">
        <v>30</v>
      </c>
      <c r="F44" s="37">
        <f t="shared" si="0"/>
        <v>14066.54</v>
      </c>
    </row>
    <row r="45" spans="1:6" ht="51" x14ac:dyDescent="0.25">
      <c r="A45" s="34" t="s">
        <v>75</v>
      </c>
      <c r="B45" s="35" t="s">
        <v>29</v>
      </c>
      <c r="C45" s="36" t="s">
        <v>76</v>
      </c>
      <c r="D45" s="37">
        <v>2509753.7200000002</v>
      </c>
      <c r="E45" s="37" t="s">
        <v>30</v>
      </c>
      <c r="F45" s="37">
        <f t="shared" si="0"/>
        <v>2509753.7200000002</v>
      </c>
    </row>
    <row r="46" spans="1:6" ht="81.599999999999994" x14ac:dyDescent="0.25">
      <c r="A46" s="38" t="s">
        <v>77</v>
      </c>
      <c r="B46" s="35" t="s">
        <v>29</v>
      </c>
      <c r="C46" s="36" t="s">
        <v>78</v>
      </c>
      <c r="D46" s="37">
        <v>2509753.7200000002</v>
      </c>
      <c r="E46" s="37" t="s">
        <v>30</v>
      </c>
      <c r="F46" s="37">
        <f t="shared" si="0"/>
        <v>2509753.7200000002</v>
      </c>
    </row>
    <row r="47" spans="1:6" ht="51" x14ac:dyDescent="0.25">
      <c r="A47" s="34" t="s">
        <v>79</v>
      </c>
      <c r="B47" s="35" t="s">
        <v>29</v>
      </c>
      <c r="C47" s="36" t="s">
        <v>80</v>
      </c>
      <c r="D47" s="37">
        <v>-270941.88</v>
      </c>
      <c r="E47" s="37" t="s">
        <v>30</v>
      </c>
      <c r="F47" s="37">
        <f t="shared" si="0"/>
        <v>-270941.88</v>
      </c>
    </row>
    <row r="48" spans="1:6" ht="71.400000000000006" x14ac:dyDescent="0.25">
      <c r="A48" s="38" t="s">
        <v>81</v>
      </c>
      <c r="B48" s="35" t="s">
        <v>29</v>
      </c>
      <c r="C48" s="36" t="s">
        <v>82</v>
      </c>
      <c r="D48" s="37">
        <v>-270941.88</v>
      </c>
      <c r="E48" s="37" t="s">
        <v>30</v>
      </c>
      <c r="F48" s="37">
        <f t="shared" si="0"/>
        <v>-270941.88</v>
      </c>
    </row>
    <row r="49" spans="1:6" ht="13.2" x14ac:dyDescent="0.25">
      <c r="A49" s="34" t="s">
        <v>83</v>
      </c>
      <c r="B49" s="35" t="s">
        <v>29</v>
      </c>
      <c r="C49" s="36" t="s">
        <v>84</v>
      </c>
      <c r="D49" s="37">
        <v>5211</v>
      </c>
      <c r="E49" s="37" t="s">
        <v>30</v>
      </c>
      <c r="F49" s="37">
        <f t="shared" si="0"/>
        <v>5211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5211</v>
      </c>
      <c r="E50" s="37" t="s">
        <v>30</v>
      </c>
      <c r="F50" s="37">
        <f t="shared" si="0"/>
        <v>5211</v>
      </c>
    </row>
    <row r="51" spans="1:6" ht="13.2" x14ac:dyDescent="0.25">
      <c r="A51" s="34" t="s">
        <v>85</v>
      </c>
      <c r="B51" s="35" t="s">
        <v>29</v>
      </c>
      <c r="C51" s="36" t="s">
        <v>87</v>
      </c>
      <c r="D51" s="37">
        <v>5211</v>
      </c>
      <c r="E51" s="37" t="s">
        <v>30</v>
      </c>
      <c r="F51" s="37">
        <f t="shared" si="0"/>
        <v>5211</v>
      </c>
    </row>
    <row r="52" spans="1:6" ht="30.6" x14ac:dyDescent="0.25">
      <c r="A52" s="34" t="s">
        <v>88</v>
      </c>
      <c r="B52" s="35" t="s">
        <v>29</v>
      </c>
      <c r="C52" s="36" t="s">
        <v>89</v>
      </c>
      <c r="D52" s="37">
        <v>5211</v>
      </c>
      <c r="E52" s="37" t="s">
        <v>30</v>
      </c>
      <c r="F52" s="37">
        <f t="shared" si="0"/>
        <v>5211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6507433.0099999998</v>
      </c>
      <c r="E53" s="37" t="s">
        <v>30</v>
      </c>
      <c r="F53" s="37">
        <f t="shared" si="0"/>
        <v>6507433.0099999998</v>
      </c>
    </row>
    <row r="54" spans="1:6" ht="13.2" x14ac:dyDescent="0.25">
      <c r="A54" s="34" t="s">
        <v>92</v>
      </c>
      <c r="B54" s="35" t="s">
        <v>29</v>
      </c>
      <c r="C54" s="36" t="s">
        <v>93</v>
      </c>
      <c r="D54" s="37">
        <v>-138304.16</v>
      </c>
      <c r="E54" s="37" t="s">
        <v>30</v>
      </c>
      <c r="F54" s="37">
        <f t="shared" si="0"/>
        <v>-138304.16</v>
      </c>
    </row>
    <row r="55" spans="1:6" ht="30.6" x14ac:dyDescent="0.25">
      <c r="A55" s="34" t="s">
        <v>94</v>
      </c>
      <c r="B55" s="35" t="s">
        <v>29</v>
      </c>
      <c r="C55" s="36" t="s">
        <v>95</v>
      </c>
      <c r="D55" s="37">
        <v>-138304.16</v>
      </c>
      <c r="E55" s="37" t="s">
        <v>30</v>
      </c>
      <c r="F55" s="37">
        <f t="shared" ref="F55:F86" si="1">IF(IF(D55="-",0,D55)+IF(E55="-",0,E55)=0,"-",IF(D55="-",0,D55)+IF(E55="-",0,E55))</f>
        <v>-138304.16</v>
      </c>
    </row>
    <row r="56" spans="1:6" ht="51" x14ac:dyDescent="0.25">
      <c r="A56" s="34" t="s">
        <v>96</v>
      </c>
      <c r="B56" s="35" t="s">
        <v>29</v>
      </c>
      <c r="C56" s="36" t="s">
        <v>97</v>
      </c>
      <c r="D56" s="37">
        <v>-138304.16</v>
      </c>
      <c r="E56" s="37" t="s">
        <v>30</v>
      </c>
      <c r="F56" s="37">
        <f t="shared" si="1"/>
        <v>-138304.16</v>
      </c>
    </row>
    <row r="57" spans="1:6" ht="13.2" x14ac:dyDescent="0.25">
      <c r="A57" s="34" t="s">
        <v>98</v>
      </c>
      <c r="B57" s="35" t="s">
        <v>29</v>
      </c>
      <c r="C57" s="36" t="s">
        <v>99</v>
      </c>
      <c r="D57" s="37">
        <v>6645737.1699999999</v>
      </c>
      <c r="E57" s="37" t="s">
        <v>30</v>
      </c>
      <c r="F57" s="37">
        <f t="shared" si="1"/>
        <v>6645737.1699999999</v>
      </c>
    </row>
    <row r="58" spans="1:6" ht="13.2" x14ac:dyDescent="0.25">
      <c r="A58" s="34" t="s">
        <v>100</v>
      </c>
      <c r="B58" s="35" t="s">
        <v>29</v>
      </c>
      <c r="C58" s="36" t="s">
        <v>101</v>
      </c>
      <c r="D58" s="37">
        <v>5193760.95</v>
      </c>
      <c r="E58" s="37" t="s">
        <v>30</v>
      </c>
      <c r="F58" s="37">
        <f t="shared" si="1"/>
        <v>5193760.95</v>
      </c>
    </row>
    <row r="59" spans="1:6" ht="20.399999999999999" x14ac:dyDescent="0.25">
      <c r="A59" s="34" t="s">
        <v>102</v>
      </c>
      <c r="B59" s="35" t="s">
        <v>29</v>
      </c>
      <c r="C59" s="36" t="s">
        <v>103</v>
      </c>
      <c r="D59" s="37">
        <v>5193760.95</v>
      </c>
      <c r="E59" s="37" t="s">
        <v>30</v>
      </c>
      <c r="F59" s="37">
        <f t="shared" si="1"/>
        <v>5193760.95</v>
      </c>
    </row>
    <row r="60" spans="1:6" ht="13.2" x14ac:dyDescent="0.25">
      <c r="A60" s="34" t="s">
        <v>104</v>
      </c>
      <c r="B60" s="35" t="s">
        <v>29</v>
      </c>
      <c r="C60" s="36" t="s">
        <v>105</v>
      </c>
      <c r="D60" s="37">
        <v>1451976.22</v>
      </c>
      <c r="E60" s="37" t="s">
        <v>30</v>
      </c>
      <c r="F60" s="37">
        <f t="shared" si="1"/>
        <v>1451976.22</v>
      </c>
    </row>
    <row r="61" spans="1:6" ht="20.399999999999999" x14ac:dyDescent="0.25">
      <c r="A61" s="34" t="s">
        <v>106</v>
      </c>
      <c r="B61" s="35" t="s">
        <v>29</v>
      </c>
      <c r="C61" s="36" t="s">
        <v>107</v>
      </c>
      <c r="D61" s="37">
        <v>1451976.22</v>
      </c>
      <c r="E61" s="37" t="s">
        <v>30</v>
      </c>
      <c r="F61" s="37">
        <f t="shared" si="1"/>
        <v>1451976.22</v>
      </c>
    </row>
    <row r="62" spans="1:6" ht="30.6" x14ac:dyDescent="0.25">
      <c r="A62" s="34" t="s">
        <v>108</v>
      </c>
      <c r="B62" s="35" t="s">
        <v>29</v>
      </c>
      <c r="C62" s="36" t="s">
        <v>109</v>
      </c>
      <c r="D62" s="37">
        <v>1035182.63</v>
      </c>
      <c r="E62" s="37" t="s">
        <v>30</v>
      </c>
      <c r="F62" s="37">
        <f t="shared" si="1"/>
        <v>1035182.63</v>
      </c>
    </row>
    <row r="63" spans="1:6" ht="61.2" x14ac:dyDescent="0.25">
      <c r="A63" s="38" t="s">
        <v>110</v>
      </c>
      <c r="B63" s="35" t="s">
        <v>29</v>
      </c>
      <c r="C63" s="36" t="s">
        <v>111</v>
      </c>
      <c r="D63" s="37">
        <v>382557.87</v>
      </c>
      <c r="E63" s="37" t="s">
        <v>30</v>
      </c>
      <c r="F63" s="37">
        <f t="shared" si="1"/>
        <v>382557.87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52610</v>
      </c>
      <c r="E64" s="37" t="s">
        <v>30</v>
      </c>
      <c r="F64" s="37">
        <f t="shared" si="1"/>
        <v>52610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52610</v>
      </c>
      <c r="E65" s="37" t="s">
        <v>30</v>
      </c>
      <c r="F65" s="37">
        <f t="shared" si="1"/>
        <v>52610</v>
      </c>
    </row>
    <row r="66" spans="1:6" ht="30.6" x14ac:dyDescent="0.25">
      <c r="A66" s="34" t="s">
        <v>116</v>
      </c>
      <c r="B66" s="35" t="s">
        <v>29</v>
      </c>
      <c r="C66" s="36" t="s">
        <v>117</v>
      </c>
      <c r="D66" s="37">
        <v>329947.87</v>
      </c>
      <c r="E66" s="37" t="s">
        <v>30</v>
      </c>
      <c r="F66" s="37">
        <f t="shared" si="1"/>
        <v>329947.87</v>
      </c>
    </row>
    <row r="67" spans="1:6" ht="20.399999999999999" x14ac:dyDescent="0.25">
      <c r="A67" s="34" t="s">
        <v>118</v>
      </c>
      <c r="B67" s="35" t="s">
        <v>29</v>
      </c>
      <c r="C67" s="36" t="s">
        <v>119</v>
      </c>
      <c r="D67" s="37">
        <v>329947.87</v>
      </c>
      <c r="E67" s="37" t="s">
        <v>30</v>
      </c>
      <c r="F67" s="37">
        <f t="shared" si="1"/>
        <v>329947.87</v>
      </c>
    </row>
    <row r="68" spans="1:6" ht="51" x14ac:dyDescent="0.25">
      <c r="A68" s="38" t="s">
        <v>120</v>
      </c>
      <c r="B68" s="35" t="s">
        <v>29</v>
      </c>
      <c r="C68" s="36" t="s">
        <v>121</v>
      </c>
      <c r="D68" s="37">
        <v>652624.76</v>
      </c>
      <c r="E68" s="37" t="s">
        <v>30</v>
      </c>
      <c r="F68" s="37">
        <f t="shared" si="1"/>
        <v>652624.76</v>
      </c>
    </row>
    <row r="69" spans="1:6" ht="51" x14ac:dyDescent="0.25">
      <c r="A69" s="38" t="s">
        <v>122</v>
      </c>
      <c r="B69" s="35" t="s">
        <v>29</v>
      </c>
      <c r="C69" s="36" t="s">
        <v>123</v>
      </c>
      <c r="D69" s="37">
        <v>652624.76</v>
      </c>
      <c r="E69" s="37" t="s">
        <v>30</v>
      </c>
      <c r="F69" s="37">
        <f t="shared" si="1"/>
        <v>652624.76</v>
      </c>
    </row>
    <row r="70" spans="1:6" ht="51" x14ac:dyDescent="0.25">
      <c r="A70" s="34" t="s">
        <v>124</v>
      </c>
      <c r="B70" s="35" t="s">
        <v>29</v>
      </c>
      <c r="C70" s="36" t="s">
        <v>125</v>
      </c>
      <c r="D70" s="37">
        <v>652624.76</v>
      </c>
      <c r="E70" s="37" t="s">
        <v>30</v>
      </c>
      <c r="F70" s="37">
        <f t="shared" si="1"/>
        <v>652624.76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197670</v>
      </c>
      <c r="E71" s="37" t="s">
        <v>30</v>
      </c>
      <c r="F71" s="37">
        <f t="shared" si="1"/>
        <v>197670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197670</v>
      </c>
      <c r="E72" s="37" t="s">
        <v>30</v>
      </c>
      <c r="F72" s="37">
        <f t="shared" si="1"/>
        <v>197670</v>
      </c>
    </row>
    <row r="73" spans="1:6" ht="13.2" x14ac:dyDescent="0.25">
      <c r="A73" s="34" t="s">
        <v>130</v>
      </c>
      <c r="B73" s="35" t="s">
        <v>29</v>
      </c>
      <c r="C73" s="36" t="s">
        <v>131</v>
      </c>
      <c r="D73" s="37">
        <v>197670</v>
      </c>
      <c r="E73" s="37" t="s">
        <v>30</v>
      </c>
      <c r="F73" s="37">
        <f t="shared" si="1"/>
        <v>197670</v>
      </c>
    </row>
    <row r="74" spans="1:6" ht="20.399999999999999" x14ac:dyDescent="0.25">
      <c r="A74" s="34" t="s">
        <v>132</v>
      </c>
      <c r="B74" s="35" t="s">
        <v>29</v>
      </c>
      <c r="C74" s="36" t="s">
        <v>133</v>
      </c>
      <c r="D74" s="37">
        <v>197670</v>
      </c>
      <c r="E74" s="37" t="s">
        <v>30</v>
      </c>
      <c r="F74" s="37">
        <f t="shared" si="1"/>
        <v>197670</v>
      </c>
    </row>
    <row r="75" spans="1:6" ht="20.399999999999999" x14ac:dyDescent="0.25">
      <c r="A75" s="34" t="s">
        <v>134</v>
      </c>
      <c r="B75" s="35" t="s">
        <v>29</v>
      </c>
      <c r="C75" s="36" t="s">
        <v>135</v>
      </c>
      <c r="D75" s="37">
        <v>281573</v>
      </c>
      <c r="E75" s="37" t="s">
        <v>30</v>
      </c>
      <c r="F75" s="37">
        <f t="shared" si="1"/>
        <v>281573</v>
      </c>
    </row>
    <row r="76" spans="1:6" ht="51" x14ac:dyDescent="0.25">
      <c r="A76" s="38" t="s">
        <v>136</v>
      </c>
      <c r="B76" s="35" t="s">
        <v>29</v>
      </c>
      <c r="C76" s="36" t="s">
        <v>137</v>
      </c>
      <c r="D76" s="37">
        <v>281573</v>
      </c>
      <c r="E76" s="37" t="s">
        <v>30</v>
      </c>
      <c r="F76" s="37">
        <f t="shared" si="1"/>
        <v>281573</v>
      </c>
    </row>
    <row r="77" spans="1:6" ht="61.2" x14ac:dyDescent="0.25">
      <c r="A77" s="38" t="s">
        <v>138</v>
      </c>
      <c r="B77" s="35" t="s">
        <v>29</v>
      </c>
      <c r="C77" s="36" t="s">
        <v>139</v>
      </c>
      <c r="D77" s="37">
        <v>281573</v>
      </c>
      <c r="E77" s="37" t="s">
        <v>30</v>
      </c>
      <c r="F77" s="37">
        <f t="shared" si="1"/>
        <v>281573</v>
      </c>
    </row>
    <row r="78" spans="1:6" ht="61.2" x14ac:dyDescent="0.25">
      <c r="A78" s="38" t="s">
        <v>140</v>
      </c>
      <c r="B78" s="35" t="s">
        <v>29</v>
      </c>
      <c r="C78" s="36" t="s">
        <v>141</v>
      </c>
      <c r="D78" s="37">
        <v>281573</v>
      </c>
      <c r="E78" s="37" t="s">
        <v>30</v>
      </c>
      <c r="F78" s="37">
        <f t="shared" si="1"/>
        <v>281573</v>
      </c>
    </row>
    <row r="79" spans="1:6" ht="13.2" x14ac:dyDescent="0.25">
      <c r="A79" s="34" t="s">
        <v>142</v>
      </c>
      <c r="B79" s="35" t="s">
        <v>29</v>
      </c>
      <c r="C79" s="36" t="s">
        <v>143</v>
      </c>
      <c r="D79" s="37">
        <v>36570234.340000004</v>
      </c>
      <c r="E79" s="37" t="s">
        <v>30</v>
      </c>
      <c r="F79" s="37">
        <f t="shared" si="1"/>
        <v>36570234.340000004</v>
      </c>
    </row>
    <row r="80" spans="1:6" ht="20.399999999999999" x14ac:dyDescent="0.25">
      <c r="A80" s="34" t="s">
        <v>144</v>
      </c>
      <c r="B80" s="35" t="s">
        <v>29</v>
      </c>
      <c r="C80" s="36" t="s">
        <v>145</v>
      </c>
      <c r="D80" s="37">
        <v>36570234.340000004</v>
      </c>
      <c r="E80" s="37" t="s">
        <v>30</v>
      </c>
      <c r="F80" s="37">
        <f t="shared" si="1"/>
        <v>36570234.340000004</v>
      </c>
    </row>
    <row r="81" spans="1:6" ht="13.2" x14ac:dyDescent="0.25">
      <c r="A81" s="34" t="s">
        <v>146</v>
      </c>
      <c r="B81" s="35" t="s">
        <v>29</v>
      </c>
      <c r="C81" s="36" t="s">
        <v>147</v>
      </c>
      <c r="D81" s="37">
        <v>22675710</v>
      </c>
      <c r="E81" s="37" t="s">
        <v>30</v>
      </c>
      <c r="F81" s="37">
        <f t="shared" si="1"/>
        <v>22675710</v>
      </c>
    </row>
    <row r="82" spans="1:6" ht="30.6" x14ac:dyDescent="0.25">
      <c r="A82" s="34" t="s">
        <v>148</v>
      </c>
      <c r="B82" s="35" t="s">
        <v>29</v>
      </c>
      <c r="C82" s="36" t="s">
        <v>149</v>
      </c>
      <c r="D82" s="37">
        <v>22675710</v>
      </c>
      <c r="E82" s="37" t="s">
        <v>30</v>
      </c>
      <c r="F82" s="37">
        <f t="shared" si="1"/>
        <v>22675710</v>
      </c>
    </row>
    <row r="83" spans="1:6" ht="30.6" x14ac:dyDescent="0.25">
      <c r="A83" s="34" t="s">
        <v>150</v>
      </c>
      <c r="B83" s="35" t="s">
        <v>29</v>
      </c>
      <c r="C83" s="36" t="s">
        <v>151</v>
      </c>
      <c r="D83" s="37">
        <v>22675710</v>
      </c>
      <c r="E83" s="37" t="s">
        <v>30</v>
      </c>
      <c r="F83" s="37">
        <f t="shared" si="1"/>
        <v>22675710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12627684.34</v>
      </c>
      <c r="E84" s="37" t="s">
        <v>30</v>
      </c>
      <c r="F84" s="37">
        <f t="shared" si="1"/>
        <v>12627684.34</v>
      </c>
    </row>
    <row r="85" spans="1:6" ht="20.399999999999999" x14ac:dyDescent="0.25">
      <c r="A85" s="34" t="s">
        <v>154</v>
      </c>
      <c r="B85" s="35" t="s">
        <v>29</v>
      </c>
      <c r="C85" s="36" t="s">
        <v>155</v>
      </c>
      <c r="D85" s="37">
        <v>2427783.79</v>
      </c>
      <c r="E85" s="37" t="s">
        <v>30</v>
      </c>
      <c r="F85" s="37">
        <f t="shared" si="1"/>
        <v>2427783.79</v>
      </c>
    </row>
    <row r="86" spans="1:6" ht="20.399999999999999" x14ac:dyDescent="0.25">
      <c r="A86" s="34" t="s">
        <v>156</v>
      </c>
      <c r="B86" s="35" t="s">
        <v>29</v>
      </c>
      <c r="C86" s="36" t="s">
        <v>157</v>
      </c>
      <c r="D86" s="37">
        <v>2427783.79</v>
      </c>
      <c r="E86" s="37" t="s">
        <v>30</v>
      </c>
      <c r="F86" s="37">
        <f t="shared" si="1"/>
        <v>2427783.79</v>
      </c>
    </row>
    <row r="87" spans="1:6" ht="20.399999999999999" x14ac:dyDescent="0.25">
      <c r="A87" s="34" t="s">
        <v>158</v>
      </c>
      <c r="B87" s="35" t="s">
        <v>29</v>
      </c>
      <c r="C87" s="36" t="s">
        <v>159</v>
      </c>
      <c r="D87" s="37">
        <v>4000000</v>
      </c>
      <c r="E87" s="37" t="s">
        <v>30</v>
      </c>
      <c r="F87" s="37">
        <f t="shared" ref="F87:F98" si="2">IF(IF(D87="-",0,D87)+IF(E87="-",0,E87)=0,"-",IF(D87="-",0,D87)+IF(E87="-",0,E87))</f>
        <v>4000000</v>
      </c>
    </row>
    <row r="88" spans="1:6" ht="20.399999999999999" x14ac:dyDescent="0.25">
      <c r="A88" s="34" t="s">
        <v>160</v>
      </c>
      <c r="B88" s="35" t="s">
        <v>29</v>
      </c>
      <c r="C88" s="36" t="s">
        <v>161</v>
      </c>
      <c r="D88" s="37">
        <v>4000000</v>
      </c>
      <c r="E88" s="37" t="s">
        <v>30</v>
      </c>
      <c r="F88" s="37">
        <f t="shared" si="2"/>
        <v>4000000</v>
      </c>
    </row>
    <row r="89" spans="1:6" ht="13.2" x14ac:dyDescent="0.25">
      <c r="A89" s="34" t="s">
        <v>162</v>
      </c>
      <c r="B89" s="35" t="s">
        <v>29</v>
      </c>
      <c r="C89" s="36" t="s">
        <v>163</v>
      </c>
      <c r="D89" s="37">
        <v>6199900.5499999998</v>
      </c>
      <c r="E89" s="37" t="s">
        <v>30</v>
      </c>
      <c r="F89" s="37">
        <f t="shared" si="2"/>
        <v>6199900.5499999998</v>
      </c>
    </row>
    <row r="90" spans="1:6" ht="13.2" x14ac:dyDescent="0.25">
      <c r="A90" s="34" t="s">
        <v>164</v>
      </c>
      <c r="B90" s="35" t="s">
        <v>29</v>
      </c>
      <c r="C90" s="36" t="s">
        <v>165</v>
      </c>
      <c r="D90" s="37">
        <v>6199900.5499999998</v>
      </c>
      <c r="E90" s="37" t="s">
        <v>30</v>
      </c>
      <c r="F90" s="37">
        <f t="shared" si="2"/>
        <v>6199900.5499999998</v>
      </c>
    </row>
    <row r="91" spans="1:6" ht="20.399999999999999" x14ac:dyDescent="0.25">
      <c r="A91" s="34" t="s">
        <v>166</v>
      </c>
      <c r="B91" s="35" t="s">
        <v>29</v>
      </c>
      <c r="C91" s="36" t="s">
        <v>167</v>
      </c>
      <c r="D91" s="37">
        <v>266840</v>
      </c>
      <c r="E91" s="37" t="s">
        <v>30</v>
      </c>
      <c r="F91" s="37">
        <f t="shared" si="2"/>
        <v>266840</v>
      </c>
    </row>
    <row r="92" spans="1:6" ht="20.399999999999999" x14ac:dyDescent="0.25">
      <c r="A92" s="34" t="s">
        <v>168</v>
      </c>
      <c r="B92" s="35" t="s">
        <v>29</v>
      </c>
      <c r="C92" s="36" t="s">
        <v>169</v>
      </c>
      <c r="D92" s="37">
        <v>7040</v>
      </c>
      <c r="E92" s="37" t="s">
        <v>30</v>
      </c>
      <c r="F92" s="37">
        <f t="shared" si="2"/>
        <v>7040</v>
      </c>
    </row>
    <row r="93" spans="1:6" ht="20.399999999999999" x14ac:dyDescent="0.25">
      <c r="A93" s="34" t="s">
        <v>170</v>
      </c>
      <c r="B93" s="35" t="s">
        <v>29</v>
      </c>
      <c r="C93" s="36" t="s">
        <v>171</v>
      </c>
      <c r="D93" s="37">
        <v>7040</v>
      </c>
      <c r="E93" s="37" t="s">
        <v>30</v>
      </c>
      <c r="F93" s="37">
        <f t="shared" si="2"/>
        <v>7040</v>
      </c>
    </row>
    <row r="94" spans="1:6" ht="20.399999999999999" x14ac:dyDescent="0.25">
      <c r="A94" s="34" t="s">
        <v>172</v>
      </c>
      <c r="B94" s="35" t="s">
        <v>29</v>
      </c>
      <c r="C94" s="36" t="s">
        <v>173</v>
      </c>
      <c r="D94" s="37">
        <v>259800</v>
      </c>
      <c r="E94" s="37" t="s">
        <v>30</v>
      </c>
      <c r="F94" s="37">
        <f t="shared" si="2"/>
        <v>259800</v>
      </c>
    </row>
    <row r="95" spans="1:6" ht="30.6" x14ac:dyDescent="0.25">
      <c r="A95" s="34" t="s">
        <v>174</v>
      </c>
      <c r="B95" s="35" t="s">
        <v>29</v>
      </c>
      <c r="C95" s="36" t="s">
        <v>175</v>
      </c>
      <c r="D95" s="37">
        <v>259800</v>
      </c>
      <c r="E95" s="37" t="s">
        <v>30</v>
      </c>
      <c r="F95" s="37">
        <f t="shared" si="2"/>
        <v>259800</v>
      </c>
    </row>
    <row r="96" spans="1:6" ht="13.2" x14ac:dyDescent="0.25">
      <c r="A96" s="34" t="s">
        <v>176</v>
      </c>
      <c r="B96" s="35" t="s">
        <v>29</v>
      </c>
      <c r="C96" s="36" t="s">
        <v>177</v>
      </c>
      <c r="D96" s="37">
        <v>1000000</v>
      </c>
      <c r="E96" s="37" t="s">
        <v>30</v>
      </c>
      <c r="F96" s="37">
        <f t="shared" si="2"/>
        <v>1000000</v>
      </c>
    </row>
    <row r="97" spans="1:6" ht="13.2" x14ac:dyDescent="0.25">
      <c r="A97" s="34" t="s">
        <v>178</v>
      </c>
      <c r="B97" s="35" t="s">
        <v>29</v>
      </c>
      <c r="C97" s="36" t="s">
        <v>179</v>
      </c>
      <c r="D97" s="37">
        <v>1000000</v>
      </c>
      <c r="E97" s="37" t="s">
        <v>30</v>
      </c>
      <c r="F97" s="37">
        <f t="shared" si="2"/>
        <v>1000000</v>
      </c>
    </row>
    <row r="98" spans="1:6" ht="20.399999999999999" x14ac:dyDescent="0.25">
      <c r="A98" s="34" t="s">
        <v>180</v>
      </c>
      <c r="B98" s="35" t="s">
        <v>29</v>
      </c>
      <c r="C98" s="36" t="s">
        <v>181</v>
      </c>
      <c r="D98" s="37">
        <v>1000000</v>
      </c>
      <c r="E98" s="37" t="s">
        <v>30</v>
      </c>
      <c r="F98" s="37">
        <f t="shared" si="2"/>
        <v>1000000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73" t="s">
        <v>182</v>
      </c>
      <c r="B2" s="73"/>
      <c r="C2" s="73"/>
      <c r="D2" s="73"/>
      <c r="E2" s="73"/>
      <c r="F2" s="2"/>
      <c r="G2" s="15" t="s">
        <v>183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83" t="s">
        <v>19</v>
      </c>
      <c r="B4" s="70" t="s">
        <v>20</v>
      </c>
      <c r="C4" s="86" t="s">
        <v>184</v>
      </c>
      <c r="D4" s="61"/>
      <c r="E4" s="64" t="s">
        <v>22</v>
      </c>
      <c r="F4" s="64" t="s">
        <v>23</v>
      </c>
      <c r="G4" s="58" t="s">
        <v>24</v>
      </c>
    </row>
    <row r="5" spans="1:7" ht="5.4" customHeight="1" x14ac:dyDescent="0.25">
      <c r="A5" s="84"/>
      <c r="B5" s="71"/>
      <c r="C5" s="87"/>
      <c r="D5" s="62"/>
      <c r="E5" s="65"/>
      <c r="F5" s="65"/>
      <c r="G5" s="59"/>
    </row>
    <row r="6" spans="1:7" ht="9.6" customHeight="1" x14ac:dyDescent="0.25">
      <c r="A6" s="84"/>
      <c r="B6" s="71"/>
      <c r="C6" s="87"/>
      <c r="D6" s="62"/>
      <c r="E6" s="65"/>
      <c r="F6" s="65"/>
      <c r="G6" s="59"/>
    </row>
    <row r="7" spans="1:7" ht="6" customHeight="1" x14ac:dyDescent="0.25">
      <c r="A7" s="84"/>
      <c r="B7" s="71"/>
      <c r="C7" s="87"/>
      <c r="D7" s="62"/>
      <c r="E7" s="65"/>
      <c r="F7" s="65"/>
      <c r="G7" s="59"/>
    </row>
    <row r="8" spans="1:7" ht="6.6" customHeight="1" x14ac:dyDescent="0.25">
      <c r="A8" s="84"/>
      <c r="B8" s="71"/>
      <c r="C8" s="87"/>
      <c r="D8" s="62"/>
      <c r="E8" s="65"/>
      <c r="F8" s="65"/>
      <c r="G8" s="59"/>
    </row>
    <row r="9" spans="1:7" ht="10.95" customHeight="1" x14ac:dyDescent="0.25">
      <c r="A9" s="84"/>
      <c r="B9" s="71"/>
      <c r="C9" s="87"/>
      <c r="D9" s="62"/>
      <c r="E9" s="65"/>
      <c r="F9" s="65"/>
      <c r="G9" s="59"/>
    </row>
    <row r="10" spans="1:7" ht="4.2" hidden="1" customHeight="1" x14ac:dyDescent="0.25">
      <c r="A10" s="84"/>
      <c r="B10" s="71"/>
      <c r="C10" s="87"/>
      <c r="D10" s="62"/>
      <c r="E10" s="65"/>
      <c r="F10" s="22"/>
      <c r="G10" s="39"/>
    </row>
    <row r="11" spans="1:7" ht="13.2" hidden="1" customHeight="1" x14ac:dyDescent="0.25">
      <c r="A11" s="85"/>
      <c r="B11" s="72"/>
      <c r="C11" s="88"/>
      <c r="D11" s="63"/>
      <c r="E11" s="66"/>
      <c r="F11" s="23"/>
      <c r="G11" s="40"/>
    </row>
    <row r="12" spans="1:7" ht="13.5" customHeight="1" x14ac:dyDescent="0.25">
      <c r="A12" s="24">
        <v>1</v>
      </c>
      <c r="B12" s="25">
        <v>2</v>
      </c>
      <c r="C12" s="81">
        <v>3</v>
      </c>
      <c r="D12" s="82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185</v>
      </c>
      <c r="B13" s="30" t="s">
        <v>186</v>
      </c>
      <c r="C13" s="77" t="s">
        <v>187</v>
      </c>
      <c r="D13" s="78"/>
      <c r="E13" s="33">
        <v>60134163.460000001</v>
      </c>
      <c r="F13" s="32" t="s">
        <v>187</v>
      </c>
      <c r="G13" s="43">
        <f>IF(IF(E13="-",0,IF(E13="X",0,E13))+IF(F13="-",0,IF(F13="X",0,F13))=0,"-",IF(E13="-",0,IF(E13="X",0,E13))+IF(F13="-",0,IF(F13="X",0,F13)))</f>
        <v>60134163.460000001</v>
      </c>
    </row>
    <row r="14" spans="1:7" ht="13.2" x14ac:dyDescent="0.25">
      <c r="A14" s="34" t="s">
        <v>31</v>
      </c>
      <c r="B14" s="35"/>
      <c r="C14" s="79"/>
      <c r="D14" s="80"/>
      <c r="E14" s="37"/>
      <c r="F14" s="44"/>
      <c r="G14" s="43"/>
    </row>
    <row r="15" spans="1:7" ht="13.2" x14ac:dyDescent="0.25">
      <c r="A15" s="29" t="s">
        <v>188</v>
      </c>
      <c r="B15" s="30" t="s">
        <v>186</v>
      </c>
      <c r="C15" s="77" t="s">
        <v>189</v>
      </c>
      <c r="D15" s="78"/>
      <c r="E15" s="33">
        <v>12584935.300000001</v>
      </c>
      <c r="F15" s="32" t="s">
        <v>187</v>
      </c>
      <c r="G15" s="43">
        <f t="shared" ref="G15:G46" si="0">IF(IF(E15="-",0,IF(E15="X",0,E15))+IF(F15="-",0,IF(F15="X",0,F15))=0,"-",IF(E15="-",0,IF(E15="X",0,E15))+IF(F15="-",0,IF(F15="X",0,F15)))</f>
        <v>12584935.300000001</v>
      </c>
    </row>
    <row r="16" spans="1:7" ht="40.799999999999997" x14ac:dyDescent="0.25">
      <c r="A16" s="34" t="s">
        <v>190</v>
      </c>
      <c r="B16" s="35" t="s">
        <v>186</v>
      </c>
      <c r="C16" s="79" t="s">
        <v>191</v>
      </c>
      <c r="D16" s="80"/>
      <c r="E16" s="37">
        <v>10077682.83</v>
      </c>
      <c r="F16" s="44" t="s">
        <v>187</v>
      </c>
      <c r="G16" s="43">
        <f t="shared" si="0"/>
        <v>10077682.83</v>
      </c>
    </row>
    <row r="17" spans="1:7" ht="20.399999999999999" x14ac:dyDescent="0.25">
      <c r="A17" s="34" t="s">
        <v>192</v>
      </c>
      <c r="B17" s="35" t="s">
        <v>186</v>
      </c>
      <c r="C17" s="79" t="s">
        <v>193</v>
      </c>
      <c r="D17" s="80"/>
      <c r="E17" s="37">
        <v>10077682.83</v>
      </c>
      <c r="F17" s="44" t="s">
        <v>187</v>
      </c>
      <c r="G17" s="43">
        <f t="shared" si="0"/>
        <v>10077682.83</v>
      </c>
    </row>
    <row r="18" spans="1:7" ht="13.2" x14ac:dyDescent="0.25">
      <c r="A18" s="34" t="s">
        <v>194</v>
      </c>
      <c r="B18" s="35" t="s">
        <v>186</v>
      </c>
      <c r="C18" s="79" t="s">
        <v>195</v>
      </c>
      <c r="D18" s="80"/>
      <c r="E18" s="37">
        <v>7330630.2999999998</v>
      </c>
      <c r="F18" s="44" t="s">
        <v>187</v>
      </c>
      <c r="G18" s="43">
        <f t="shared" si="0"/>
        <v>7330630.2999999998</v>
      </c>
    </row>
    <row r="19" spans="1:7" ht="30.6" x14ac:dyDescent="0.25">
      <c r="A19" s="34" t="s">
        <v>196</v>
      </c>
      <c r="B19" s="35" t="s">
        <v>186</v>
      </c>
      <c r="C19" s="79" t="s">
        <v>197</v>
      </c>
      <c r="D19" s="80"/>
      <c r="E19" s="37">
        <v>2747052.53</v>
      </c>
      <c r="F19" s="44" t="s">
        <v>187</v>
      </c>
      <c r="G19" s="43">
        <f t="shared" si="0"/>
        <v>2747052.53</v>
      </c>
    </row>
    <row r="20" spans="1:7" ht="20.399999999999999" x14ac:dyDescent="0.25">
      <c r="A20" s="34" t="s">
        <v>198</v>
      </c>
      <c r="B20" s="35" t="s">
        <v>186</v>
      </c>
      <c r="C20" s="79" t="s">
        <v>199</v>
      </c>
      <c r="D20" s="80"/>
      <c r="E20" s="37">
        <v>2020752.7</v>
      </c>
      <c r="F20" s="44" t="s">
        <v>187</v>
      </c>
      <c r="G20" s="43">
        <f t="shared" si="0"/>
        <v>2020752.7</v>
      </c>
    </row>
    <row r="21" spans="1:7" ht="20.399999999999999" x14ac:dyDescent="0.25">
      <c r="A21" s="34" t="s">
        <v>200</v>
      </c>
      <c r="B21" s="35" t="s">
        <v>186</v>
      </c>
      <c r="C21" s="79" t="s">
        <v>201</v>
      </c>
      <c r="D21" s="80"/>
      <c r="E21" s="37">
        <v>2020752.7</v>
      </c>
      <c r="F21" s="44" t="s">
        <v>187</v>
      </c>
      <c r="G21" s="43">
        <f t="shared" si="0"/>
        <v>2020752.7</v>
      </c>
    </row>
    <row r="22" spans="1:7" ht="20.399999999999999" x14ac:dyDescent="0.25">
      <c r="A22" s="34" t="s">
        <v>202</v>
      </c>
      <c r="B22" s="35" t="s">
        <v>186</v>
      </c>
      <c r="C22" s="79" t="s">
        <v>203</v>
      </c>
      <c r="D22" s="80"/>
      <c r="E22" s="37">
        <v>781872.43</v>
      </c>
      <c r="F22" s="44" t="s">
        <v>187</v>
      </c>
      <c r="G22" s="43">
        <f t="shared" si="0"/>
        <v>781872.43</v>
      </c>
    </row>
    <row r="23" spans="1:7" ht="13.2" x14ac:dyDescent="0.25">
      <c r="A23" s="34" t="s">
        <v>204</v>
      </c>
      <c r="B23" s="35" t="s">
        <v>186</v>
      </c>
      <c r="C23" s="79" t="s">
        <v>205</v>
      </c>
      <c r="D23" s="80"/>
      <c r="E23" s="37">
        <v>860356.28</v>
      </c>
      <c r="F23" s="44" t="s">
        <v>187</v>
      </c>
      <c r="G23" s="43">
        <f t="shared" si="0"/>
        <v>860356.28</v>
      </c>
    </row>
    <row r="24" spans="1:7" ht="13.2" x14ac:dyDescent="0.25">
      <c r="A24" s="34" t="s">
        <v>206</v>
      </c>
      <c r="B24" s="35" t="s">
        <v>186</v>
      </c>
      <c r="C24" s="79" t="s">
        <v>207</v>
      </c>
      <c r="D24" s="80"/>
      <c r="E24" s="37">
        <v>378523.99</v>
      </c>
      <c r="F24" s="44" t="s">
        <v>187</v>
      </c>
      <c r="G24" s="43">
        <f t="shared" si="0"/>
        <v>378523.99</v>
      </c>
    </row>
    <row r="25" spans="1:7" ht="13.2" x14ac:dyDescent="0.25">
      <c r="A25" s="34" t="s">
        <v>208</v>
      </c>
      <c r="B25" s="35" t="s">
        <v>186</v>
      </c>
      <c r="C25" s="79" t="s">
        <v>209</v>
      </c>
      <c r="D25" s="80"/>
      <c r="E25" s="37">
        <v>296700</v>
      </c>
      <c r="F25" s="44" t="s">
        <v>187</v>
      </c>
      <c r="G25" s="43">
        <f t="shared" si="0"/>
        <v>296700</v>
      </c>
    </row>
    <row r="26" spans="1:7" ht="13.2" x14ac:dyDescent="0.25">
      <c r="A26" s="34" t="s">
        <v>176</v>
      </c>
      <c r="B26" s="35" t="s">
        <v>186</v>
      </c>
      <c r="C26" s="79" t="s">
        <v>210</v>
      </c>
      <c r="D26" s="80"/>
      <c r="E26" s="37">
        <v>296700</v>
      </c>
      <c r="F26" s="44" t="s">
        <v>187</v>
      </c>
      <c r="G26" s="43">
        <f t="shared" si="0"/>
        <v>296700</v>
      </c>
    </row>
    <row r="27" spans="1:7" ht="13.2" x14ac:dyDescent="0.25">
      <c r="A27" s="34" t="s">
        <v>211</v>
      </c>
      <c r="B27" s="35" t="s">
        <v>186</v>
      </c>
      <c r="C27" s="79" t="s">
        <v>212</v>
      </c>
      <c r="D27" s="80"/>
      <c r="E27" s="37">
        <v>189799.77</v>
      </c>
      <c r="F27" s="44" t="s">
        <v>187</v>
      </c>
      <c r="G27" s="43">
        <f t="shared" si="0"/>
        <v>189799.77</v>
      </c>
    </row>
    <row r="28" spans="1:7" ht="13.2" x14ac:dyDescent="0.25">
      <c r="A28" s="34" t="s">
        <v>213</v>
      </c>
      <c r="B28" s="35" t="s">
        <v>186</v>
      </c>
      <c r="C28" s="79" t="s">
        <v>214</v>
      </c>
      <c r="D28" s="80"/>
      <c r="E28" s="37">
        <v>189799.77</v>
      </c>
      <c r="F28" s="44" t="s">
        <v>187</v>
      </c>
      <c r="G28" s="43">
        <f t="shared" si="0"/>
        <v>189799.77</v>
      </c>
    </row>
    <row r="29" spans="1:7" ht="13.2" x14ac:dyDescent="0.25">
      <c r="A29" s="34" t="s">
        <v>215</v>
      </c>
      <c r="B29" s="35" t="s">
        <v>186</v>
      </c>
      <c r="C29" s="79" t="s">
        <v>216</v>
      </c>
      <c r="D29" s="80"/>
      <c r="E29" s="37">
        <v>6040</v>
      </c>
      <c r="F29" s="44" t="s">
        <v>187</v>
      </c>
      <c r="G29" s="43">
        <f t="shared" si="0"/>
        <v>6040</v>
      </c>
    </row>
    <row r="30" spans="1:7" ht="13.2" x14ac:dyDescent="0.25">
      <c r="A30" s="34" t="s">
        <v>217</v>
      </c>
      <c r="B30" s="35" t="s">
        <v>186</v>
      </c>
      <c r="C30" s="79" t="s">
        <v>218</v>
      </c>
      <c r="D30" s="80"/>
      <c r="E30" s="37">
        <v>183759.77</v>
      </c>
      <c r="F30" s="44" t="s">
        <v>187</v>
      </c>
      <c r="G30" s="43">
        <f t="shared" si="0"/>
        <v>183759.77</v>
      </c>
    </row>
    <row r="31" spans="1:7" ht="40.799999999999997" x14ac:dyDescent="0.25">
      <c r="A31" s="29" t="s">
        <v>219</v>
      </c>
      <c r="B31" s="30" t="s">
        <v>186</v>
      </c>
      <c r="C31" s="77" t="s">
        <v>220</v>
      </c>
      <c r="D31" s="78"/>
      <c r="E31" s="33">
        <v>11677472.460000001</v>
      </c>
      <c r="F31" s="32" t="s">
        <v>187</v>
      </c>
      <c r="G31" s="43">
        <f t="shared" si="0"/>
        <v>11677472.460000001</v>
      </c>
    </row>
    <row r="32" spans="1:7" ht="40.799999999999997" x14ac:dyDescent="0.25">
      <c r="A32" s="34" t="s">
        <v>190</v>
      </c>
      <c r="B32" s="35" t="s">
        <v>186</v>
      </c>
      <c r="C32" s="79" t="s">
        <v>221</v>
      </c>
      <c r="D32" s="80"/>
      <c r="E32" s="37">
        <v>10077682.83</v>
      </c>
      <c r="F32" s="44" t="s">
        <v>187</v>
      </c>
      <c r="G32" s="43">
        <f t="shared" si="0"/>
        <v>10077682.83</v>
      </c>
    </row>
    <row r="33" spans="1:7" ht="20.399999999999999" x14ac:dyDescent="0.25">
      <c r="A33" s="34" t="s">
        <v>192</v>
      </c>
      <c r="B33" s="35" t="s">
        <v>186</v>
      </c>
      <c r="C33" s="79" t="s">
        <v>222</v>
      </c>
      <c r="D33" s="80"/>
      <c r="E33" s="37">
        <v>10077682.83</v>
      </c>
      <c r="F33" s="44" t="s">
        <v>187</v>
      </c>
      <c r="G33" s="43">
        <f t="shared" si="0"/>
        <v>10077682.83</v>
      </c>
    </row>
    <row r="34" spans="1:7" ht="13.2" x14ac:dyDescent="0.25">
      <c r="A34" s="34" t="s">
        <v>194</v>
      </c>
      <c r="B34" s="35" t="s">
        <v>186</v>
      </c>
      <c r="C34" s="79" t="s">
        <v>223</v>
      </c>
      <c r="D34" s="80"/>
      <c r="E34" s="37">
        <v>7330630.2999999998</v>
      </c>
      <c r="F34" s="44" t="s">
        <v>187</v>
      </c>
      <c r="G34" s="43">
        <f t="shared" si="0"/>
        <v>7330630.2999999998</v>
      </c>
    </row>
    <row r="35" spans="1:7" ht="30.6" x14ac:dyDescent="0.25">
      <c r="A35" s="34" t="s">
        <v>196</v>
      </c>
      <c r="B35" s="35" t="s">
        <v>186</v>
      </c>
      <c r="C35" s="79" t="s">
        <v>224</v>
      </c>
      <c r="D35" s="80"/>
      <c r="E35" s="37">
        <v>2747052.53</v>
      </c>
      <c r="F35" s="44" t="s">
        <v>187</v>
      </c>
      <c r="G35" s="43">
        <f t="shared" si="0"/>
        <v>2747052.53</v>
      </c>
    </row>
    <row r="36" spans="1:7" ht="20.399999999999999" x14ac:dyDescent="0.25">
      <c r="A36" s="34" t="s">
        <v>198</v>
      </c>
      <c r="B36" s="35" t="s">
        <v>186</v>
      </c>
      <c r="C36" s="79" t="s">
        <v>225</v>
      </c>
      <c r="D36" s="80"/>
      <c r="E36" s="37">
        <v>1599789.63</v>
      </c>
      <c r="F36" s="44" t="s">
        <v>187</v>
      </c>
      <c r="G36" s="43">
        <f t="shared" si="0"/>
        <v>1599789.63</v>
      </c>
    </row>
    <row r="37" spans="1:7" ht="20.399999999999999" x14ac:dyDescent="0.25">
      <c r="A37" s="34" t="s">
        <v>200</v>
      </c>
      <c r="B37" s="35" t="s">
        <v>186</v>
      </c>
      <c r="C37" s="79" t="s">
        <v>226</v>
      </c>
      <c r="D37" s="80"/>
      <c r="E37" s="37">
        <v>1599789.63</v>
      </c>
      <c r="F37" s="44" t="s">
        <v>187</v>
      </c>
      <c r="G37" s="43">
        <f t="shared" si="0"/>
        <v>1599789.63</v>
      </c>
    </row>
    <row r="38" spans="1:7" ht="20.399999999999999" x14ac:dyDescent="0.25">
      <c r="A38" s="34" t="s">
        <v>202</v>
      </c>
      <c r="B38" s="35" t="s">
        <v>186</v>
      </c>
      <c r="C38" s="79" t="s">
        <v>227</v>
      </c>
      <c r="D38" s="80"/>
      <c r="E38" s="37">
        <v>781872.43</v>
      </c>
      <c r="F38" s="44" t="s">
        <v>187</v>
      </c>
      <c r="G38" s="43">
        <f t="shared" si="0"/>
        <v>781872.43</v>
      </c>
    </row>
    <row r="39" spans="1:7" ht="13.2" x14ac:dyDescent="0.25">
      <c r="A39" s="34" t="s">
        <v>204</v>
      </c>
      <c r="B39" s="35" t="s">
        <v>186</v>
      </c>
      <c r="C39" s="79" t="s">
        <v>228</v>
      </c>
      <c r="D39" s="80"/>
      <c r="E39" s="37">
        <v>439393.21</v>
      </c>
      <c r="F39" s="44" t="s">
        <v>187</v>
      </c>
      <c r="G39" s="43">
        <f t="shared" si="0"/>
        <v>439393.21</v>
      </c>
    </row>
    <row r="40" spans="1:7" ht="13.2" x14ac:dyDescent="0.25">
      <c r="A40" s="34" t="s">
        <v>206</v>
      </c>
      <c r="B40" s="35" t="s">
        <v>186</v>
      </c>
      <c r="C40" s="79" t="s">
        <v>229</v>
      </c>
      <c r="D40" s="80"/>
      <c r="E40" s="37">
        <v>378523.99</v>
      </c>
      <c r="F40" s="44" t="s">
        <v>187</v>
      </c>
      <c r="G40" s="43">
        <f t="shared" si="0"/>
        <v>378523.99</v>
      </c>
    </row>
    <row r="41" spans="1:7" ht="30.6" x14ac:dyDescent="0.25">
      <c r="A41" s="29" t="s">
        <v>230</v>
      </c>
      <c r="B41" s="30" t="s">
        <v>186</v>
      </c>
      <c r="C41" s="77" t="s">
        <v>231</v>
      </c>
      <c r="D41" s="78"/>
      <c r="E41" s="33">
        <v>296700</v>
      </c>
      <c r="F41" s="32" t="s">
        <v>187</v>
      </c>
      <c r="G41" s="43">
        <f t="shared" si="0"/>
        <v>296700</v>
      </c>
    </row>
    <row r="42" spans="1:7" ht="13.2" x14ac:dyDescent="0.25">
      <c r="A42" s="34" t="s">
        <v>208</v>
      </c>
      <c r="B42" s="35" t="s">
        <v>186</v>
      </c>
      <c r="C42" s="79" t="s">
        <v>232</v>
      </c>
      <c r="D42" s="80"/>
      <c r="E42" s="37">
        <v>296700</v>
      </c>
      <c r="F42" s="44" t="s">
        <v>187</v>
      </c>
      <c r="G42" s="43">
        <f t="shared" si="0"/>
        <v>296700</v>
      </c>
    </row>
    <row r="43" spans="1:7" ht="13.2" x14ac:dyDescent="0.25">
      <c r="A43" s="34" t="s">
        <v>176</v>
      </c>
      <c r="B43" s="35" t="s">
        <v>186</v>
      </c>
      <c r="C43" s="79" t="s">
        <v>233</v>
      </c>
      <c r="D43" s="80"/>
      <c r="E43" s="37">
        <v>296700</v>
      </c>
      <c r="F43" s="44" t="s">
        <v>187</v>
      </c>
      <c r="G43" s="43">
        <f t="shared" si="0"/>
        <v>296700</v>
      </c>
    </row>
    <row r="44" spans="1:7" ht="13.2" x14ac:dyDescent="0.25">
      <c r="A44" s="29" t="s">
        <v>234</v>
      </c>
      <c r="B44" s="30" t="s">
        <v>186</v>
      </c>
      <c r="C44" s="77" t="s">
        <v>235</v>
      </c>
      <c r="D44" s="78"/>
      <c r="E44" s="33">
        <v>610762.84</v>
      </c>
      <c r="F44" s="32" t="s">
        <v>187</v>
      </c>
      <c r="G44" s="43">
        <f t="shared" si="0"/>
        <v>610762.84</v>
      </c>
    </row>
    <row r="45" spans="1:7" ht="20.399999999999999" x14ac:dyDescent="0.25">
      <c r="A45" s="34" t="s">
        <v>198</v>
      </c>
      <c r="B45" s="35" t="s">
        <v>186</v>
      </c>
      <c r="C45" s="79" t="s">
        <v>236</v>
      </c>
      <c r="D45" s="80"/>
      <c r="E45" s="37">
        <v>420963.07</v>
      </c>
      <c r="F45" s="44" t="s">
        <v>187</v>
      </c>
      <c r="G45" s="43">
        <f t="shared" si="0"/>
        <v>420963.07</v>
      </c>
    </row>
    <row r="46" spans="1:7" ht="20.399999999999999" x14ac:dyDescent="0.25">
      <c r="A46" s="34" t="s">
        <v>200</v>
      </c>
      <c r="B46" s="35" t="s">
        <v>186</v>
      </c>
      <c r="C46" s="79" t="s">
        <v>237</v>
      </c>
      <c r="D46" s="80"/>
      <c r="E46" s="37">
        <v>420963.07</v>
      </c>
      <c r="F46" s="44" t="s">
        <v>187</v>
      </c>
      <c r="G46" s="43">
        <f t="shared" si="0"/>
        <v>420963.07</v>
      </c>
    </row>
    <row r="47" spans="1:7" ht="13.2" x14ac:dyDescent="0.25">
      <c r="A47" s="34" t="s">
        <v>204</v>
      </c>
      <c r="B47" s="35" t="s">
        <v>186</v>
      </c>
      <c r="C47" s="79" t="s">
        <v>238</v>
      </c>
      <c r="D47" s="80"/>
      <c r="E47" s="37">
        <v>420963.07</v>
      </c>
      <c r="F47" s="44" t="s">
        <v>187</v>
      </c>
      <c r="G47" s="43">
        <f t="shared" ref="G47:G78" si="1">IF(IF(E47="-",0,IF(E47="X",0,E47))+IF(F47="-",0,IF(F47="X",0,F47))=0,"-",IF(E47="-",0,IF(E47="X",0,E47))+IF(F47="-",0,IF(F47="X",0,F47)))</f>
        <v>420963.07</v>
      </c>
    </row>
    <row r="48" spans="1:7" ht="13.2" x14ac:dyDescent="0.25">
      <c r="A48" s="34" t="s">
        <v>211</v>
      </c>
      <c r="B48" s="35" t="s">
        <v>186</v>
      </c>
      <c r="C48" s="79" t="s">
        <v>239</v>
      </c>
      <c r="D48" s="80"/>
      <c r="E48" s="37">
        <v>189799.77</v>
      </c>
      <c r="F48" s="44" t="s">
        <v>187</v>
      </c>
      <c r="G48" s="43">
        <f t="shared" si="1"/>
        <v>189799.77</v>
      </c>
    </row>
    <row r="49" spans="1:7" ht="13.2" x14ac:dyDescent="0.25">
      <c r="A49" s="34" t="s">
        <v>213</v>
      </c>
      <c r="B49" s="35" t="s">
        <v>186</v>
      </c>
      <c r="C49" s="79" t="s">
        <v>240</v>
      </c>
      <c r="D49" s="80"/>
      <c r="E49" s="37">
        <v>189799.77</v>
      </c>
      <c r="F49" s="44" t="s">
        <v>187</v>
      </c>
      <c r="G49" s="43">
        <f t="shared" si="1"/>
        <v>189799.77</v>
      </c>
    </row>
    <row r="50" spans="1:7" ht="13.2" x14ac:dyDescent="0.25">
      <c r="A50" s="34" t="s">
        <v>215</v>
      </c>
      <c r="B50" s="35" t="s">
        <v>186</v>
      </c>
      <c r="C50" s="79" t="s">
        <v>241</v>
      </c>
      <c r="D50" s="80"/>
      <c r="E50" s="37">
        <v>6040</v>
      </c>
      <c r="F50" s="44" t="s">
        <v>187</v>
      </c>
      <c r="G50" s="43">
        <f t="shared" si="1"/>
        <v>6040</v>
      </c>
    </row>
    <row r="51" spans="1:7" ht="13.2" x14ac:dyDescent="0.25">
      <c r="A51" s="34" t="s">
        <v>217</v>
      </c>
      <c r="B51" s="35" t="s">
        <v>186</v>
      </c>
      <c r="C51" s="79" t="s">
        <v>242</v>
      </c>
      <c r="D51" s="80"/>
      <c r="E51" s="37">
        <v>183759.77</v>
      </c>
      <c r="F51" s="44" t="s">
        <v>187</v>
      </c>
      <c r="G51" s="43">
        <f t="shared" si="1"/>
        <v>183759.77</v>
      </c>
    </row>
    <row r="52" spans="1:7" ht="13.2" x14ac:dyDescent="0.25">
      <c r="A52" s="29" t="s">
        <v>243</v>
      </c>
      <c r="B52" s="30" t="s">
        <v>186</v>
      </c>
      <c r="C52" s="77" t="s">
        <v>244</v>
      </c>
      <c r="D52" s="78"/>
      <c r="E52" s="33">
        <v>218560.77</v>
      </c>
      <c r="F52" s="32" t="s">
        <v>187</v>
      </c>
      <c r="G52" s="43">
        <f t="shared" si="1"/>
        <v>218560.77</v>
      </c>
    </row>
    <row r="53" spans="1:7" ht="40.799999999999997" x14ac:dyDescent="0.25">
      <c r="A53" s="34" t="s">
        <v>190</v>
      </c>
      <c r="B53" s="35" t="s">
        <v>186</v>
      </c>
      <c r="C53" s="79" t="s">
        <v>245</v>
      </c>
      <c r="D53" s="80"/>
      <c r="E53" s="37">
        <v>218560.77</v>
      </c>
      <c r="F53" s="44" t="s">
        <v>187</v>
      </c>
      <c r="G53" s="43">
        <f t="shared" si="1"/>
        <v>218560.77</v>
      </c>
    </row>
    <row r="54" spans="1:7" ht="20.399999999999999" x14ac:dyDescent="0.25">
      <c r="A54" s="34" t="s">
        <v>192</v>
      </c>
      <c r="B54" s="35" t="s">
        <v>186</v>
      </c>
      <c r="C54" s="79" t="s">
        <v>246</v>
      </c>
      <c r="D54" s="80"/>
      <c r="E54" s="37">
        <v>218560.77</v>
      </c>
      <c r="F54" s="44" t="s">
        <v>187</v>
      </c>
      <c r="G54" s="43">
        <f t="shared" si="1"/>
        <v>218560.77</v>
      </c>
    </row>
    <row r="55" spans="1:7" ht="13.2" x14ac:dyDescent="0.25">
      <c r="A55" s="34" t="s">
        <v>194</v>
      </c>
      <c r="B55" s="35" t="s">
        <v>186</v>
      </c>
      <c r="C55" s="79" t="s">
        <v>247</v>
      </c>
      <c r="D55" s="80"/>
      <c r="E55" s="37">
        <v>173417.45</v>
      </c>
      <c r="F55" s="44" t="s">
        <v>187</v>
      </c>
      <c r="G55" s="43">
        <f t="shared" si="1"/>
        <v>173417.45</v>
      </c>
    </row>
    <row r="56" spans="1:7" ht="30.6" x14ac:dyDescent="0.25">
      <c r="A56" s="34" t="s">
        <v>196</v>
      </c>
      <c r="B56" s="35" t="s">
        <v>186</v>
      </c>
      <c r="C56" s="79" t="s">
        <v>248</v>
      </c>
      <c r="D56" s="80"/>
      <c r="E56" s="37">
        <v>45143.32</v>
      </c>
      <c r="F56" s="44" t="s">
        <v>187</v>
      </c>
      <c r="G56" s="43">
        <f t="shared" si="1"/>
        <v>45143.32</v>
      </c>
    </row>
    <row r="57" spans="1:7" ht="13.2" x14ac:dyDescent="0.25">
      <c r="A57" s="29" t="s">
        <v>249</v>
      </c>
      <c r="B57" s="30" t="s">
        <v>186</v>
      </c>
      <c r="C57" s="77" t="s">
        <v>250</v>
      </c>
      <c r="D57" s="78"/>
      <c r="E57" s="33">
        <v>218560.77</v>
      </c>
      <c r="F57" s="32" t="s">
        <v>187</v>
      </c>
      <c r="G57" s="43">
        <f t="shared" si="1"/>
        <v>218560.77</v>
      </c>
    </row>
    <row r="58" spans="1:7" ht="40.799999999999997" x14ac:dyDescent="0.25">
      <c r="A58" s="34" t="s">
        <v>190</v>
      </c>
      <c r="B58" s="35" t="s">
        <v>186</v>
      </c>
      <c r="C58" s="79" t="s">
        <v>251</v>
      </c>
      <c r="D58" s="80"/>
      <c r="E58" s="37">
        <v>218560.77</v>
      </c>
      <c r="F58" s="44" t="s">
        <v>187</v>
      </c>
      <c r="G58" s="43">
        <f t="shared" si="1"/>
        <v>218560.77</v>
      </c>
    </row>
    <row r="59" spans="1:7" ht="20.399999999999999" x14ac:dyDescent="0.25">
      <c r="A59" s="34" t="s">
        <v>192</v>
      </c>
      <c r="B59" s="35" t="s">
        <v>186</v>
      </c>
      <c r="C59" s="79" t="s">
        <v>252</v>
      </c>
      <c r="D59" s="80"/>
      <c r="E59" s="37">
        <v>218560.77</v>
      </c>
      <c r="F59" s="44" t="s">
        <v>187</v>
      </c>
      <c r="G59" s="43">
        <f t="shared" si="1"/>
        <v>218560.77</v>
      </c>
    </row>
    <row r="60" spans="1:7" ht="13.2" x14ac:dyDescent="0.25">
      <c r="A60" s="34" t="s">
        <v>194</v>
      </c>
      <c r="B60" s="35" t="s">
        <v>186</v>
      </c>
      <c r="C60" s="79" t="s">
        <v>253</v>
      </c>
      <c r="D60" s="80"/>
      <c r="E60" s="37">
        <v>173417.45</v>
      </c>
      <c r="F60" s="44" t="s">
        <v>187</v>
      </c>
      <c r="G60" s="43">
        <f t="shared" si="1"/>
        <v>173417.45</v>
      </c>
    </row>
    <row r="61" spans="1:7" ht="30.6" x14ac:dyDescent="0.25">
      <c r="A61" s="34" t="s">
        <v>196</v>
      </c>
      <c r="B61" s="35" t="s">
        <v>186</v>
      </c>
      <c r="C61" s="79" t="s">
        <v>254</v>
      </c>
      <c r="D61" s="80"/>
      <c r="E61" s="37">
        <v>45143.32</v>
      </c>
      <c r="F61" s="44" t="s">
        <v>187</v>
      </c>
      <c r="G61" s="43">
        <f t="shared" si="1"/>
        <v>45143.32</v>
      </c>
    </row>
    <row r="62" spans="1:7" ht="13.2" x14ac:dyDescent="0.25">
      <c r="A62" s="29" t="s">
        <v>255</v>
      </c>
      <c r="B62" s="30" t="s">
        <v>186</v>
      </c>
      <c r="C62" s="77" t="s">
        <v>256</v>
      </c>
      <c r="D62" s="78"/>
      <c r="E62" s="33">
        <v>4625547.03</v>
      </c>
      <c r="F62" s="32" t="s">
        <v>187</v>
      </c>
      <c r="G62" s="43">
        <f t="shared" si="1"/>
        <v>4625547.03</v>
      </c>
    </row>
    <row r="63" spans="1:7" ht="20.399999999999999" x14ac:dyDescent="0.25">
      <c r="A63" s="34" t="s">
        <v>198</v>
      </c>
      <c r="B63" s="35" t="s">
        <v>186</v>
      </c>
      <c r="C63" s="79" t="s">
        <v>257</v>
      </c>
      <c r="D63" s="80"/>
      <c r="E63" s="37">
        <v>4625547.03</v>
      </c>
      <c r="F63" s="44" t="s">
        <v>187</v>
      </c>
      <c r="G63" s="43">
        <f t="shared" si="1"/>
        <v>4625547.03</v>
      </c>
    </row>
    <row r="64" spans="1:7" ht="20.399999999999999" x14ac:dyDescent="0.25">
      <c r="A64" s="34" t="s">
        <v>200</v>
      </c>
      <c r="B64" s="35" t="s">
        <v>186</v>
      </c>
      <c r="C64" s="79" t="s">
        <v>258</v>
      </c>
      <c r="D64" s="80"/>
      <c r="E64" s="37">
        <v>4625547.03</v>
      </c>
      <c r="F64" s="44" t="s">
        <v>187</v>
      </c>
      <c r="G64" s="43">
        <f t="shared" si="1"/>
        <v>4625547.03</v>
      </c>
    </row>
    <row r="65" spans="1:7" ht="13.2" x14ac:dyDescent="0.25">
      <c r="A65" s="34" t="s">
        <v>204</v>
      </c>
      <c r="B65" s="35" t="s">
        <v>186</v>
      </c>
      <c r="C65" s="79" t="s">
        <v>259</v>
      </c>
      <c r="D65" s="80"/>
      <c r="E65" s="37">
        <v>4625547.03</v>
      </c>
      <c r="F65" s="44" t="s">
        <v>187</v>
      </c>
      <c r="G65" s="43">
        <f t="shared" si="1"/>
        <v>4625547.03</v>
      </c>
    </row>
    <row r="66" spans="1:7" ht="13.2" x14ac:dyDescent="0.25">
      <c r="A66" s="29" t="s">
        <v>260</v>
      </c>
      <c r="B66" s="30" t="s">
        <v>186</v>
      </c>
      <c r="C66" s="77" t="s">
        <v>261</v>
      </c>
      <c r="D66" s="78"/>
      <c r="E66" s="33">
        <v>4548547.03</v>
      </c>
      <c r="F66" s="32" t="s">
        <v>187</v>
      </c>
      <c r="G66" s="43">
        <f t="shared" si="1"/>
        <v>4548547.03</v>
      </c>
    </row>
    <row r="67" spans="1:7" ht="20.399999999999999" x14ac:dyDescent="0.25">
      <c r="A67" s="34" t="s">
        <v>198</v>
      </c>
      <c r="B67" s="35" t="s">
        <v>186</v>
      </c>
      <c r="C67" s="79" t="s">
        <v>262</v>
      </c>
      <c r="D67" s="80"/>
      <c r="E67" s="37">
        <v>4548547.03</v>
      </c>
      <c r="F67" s="44" t="s">
        <v>187</v>
      </c>
      <c r="G67" s="43">
        <f t="shared" si="1"/>
        <v>4548547.03</v>
      </c>
    </row>
    <row r="68" spans="1:7" ht="20.399999999999999" x14ac:dyDescent="0.25">
      <c r="A68" s="34" t="s">
        <v>200</v>
      </c>
      <c r="B68" s="35" t="s">
        <v>186</v>
      </c>
      <c r="C68" s="79" t="s">
        <v>263</v>
      </c>
      <c r="D68" s="80"/>
      <c r="E68" s="37">
        <v>4548547.03</v>
      </c>
      <c r="F68" s="44" t="s">
        <v>187</v>
      </c>
      <c r="G68" s="43">
        <f t="shared" si="1"/>
        <v>4548547.03</v>
      </c>
    </row>
    <row r="69" spans="1:7" ht="13.2" x14ac:dyDescent="0.25">
      <c r="A69" s="34" t="s">
        <v>204</v>
      </c>
      <c r="B69" s="35" t="s">
        <v>186</v>
      </c>
      <c r="C69" s="79" t="s">
        <v>264</v>
      </c>
      <c r="D69" s="80"/>
      <c r="E69" s="37">
        <v>4548547.03</v>
      </c>
      <c r="F69" s="44" t="s">
        <v>187</v>
      </c>
      <c r="G69" s="43">
        <f t="shared" si="1"/>
        <v>4548547.03</v>
      </c>
    </row>
    <row r="70" spans="1:7" ht="13.2" x14ac:dyDescent="0.25">
      <c r="A70" s="29" t="s">
        <v>265</v>
      </c>
      <c r="B70" s="30" t="s">
        <v>186</v>
      </c>
      <c r="C70" s="77" t="s">
        <v>266</v>
      </c>
      <c r="D70" s="78"/>
      <c r="E70" s="33">
        <v>77000</v>
      </c>
      <c r="F70" s="32" t="s">
        <v>187</v>
      </c>
      <c r="G70" s="43">
        <f t="shared" si="1"/>
        <v>77000</v>
      </c>
    </row>
    <row r="71" spans="1:7" ht="20.399999999999999" x14ac:dyDescent="0.25">
      <c r="A71" s="34" t="s">
        <v>198</v>
      </c>
      <c r="B71" s="35" t="s">
        <v>186</v>
      </c>
      <c r="C71" s="79" t="s">
        <v>267</v>
      </c>
      <c r="D71" s="80"/>
      <c r="E71" s="37">
        <v>77000</v>
      </c>
      <c r="F71" s="44" t="s">
        <v>187</v>
      </c>
      <c r="G71" s="43">
        <f t="shared" si="1"/>
        <v>77000</v>
      </c>
    </row>
    <row r="72" spans="1:7" ht="20.399999999999999" x14ac:dyDescent="0.25">
      <c r="A72" s="34" t="s">
        <v>200</v>
      </c>
      <c r="B72" s="35" t="s">
        <v>186</v>
      </c>
      <c r="C72" s="79" t="s">
        <v>268</v>
      </c>
      <c r="D72" s="80"/>
      <c r="E72" s="37">
        <v>77000</v>
      </c>
      <c r="F72" s="44" t="s">
        <v>187</v>
      </c>
      <c r="G72" s="43">
        <f t="shared" si="1"/>
        <v>77000</v>
      </c>
    </row>
    <row r="73" spans="1:7" ht="13.2" x14ac:dyDescent="0.25">
      <c r="A73" s="34" t="s">
        <v>204</v>
      </c>
      <c r="B73" s="35" t="s">
        <v>186</v>
      </c>
      <c r="C73" s="79" t="s">
        <v>269</v>
      </c>
      <c r="D73" s="80"/>
      <c r="E73" s="37">
        <v>77000</v>
      </c>
      <c r="F73" s="44" t="s">
        <v>187</v>
      </c>
      <c r="G73" s="43">
        <f t="shared" si="1"/>
        <v>77000</v>
      </c>
    </row>
    <row r="74" spans="1:7" ht="13.2" x14ac:dyDescent="0.25">
      <c r="A74" s="29" t="s">
        <v>270</v>
      </c>
      <c r="B74" s="30" t="s">
        <v>186</v>
      </c>
      <c r="C74" s="77" t="s">
        <v>271</v>
      </c>
      <c r="D74" s="78"/>
      <c r="E74" s="33">
        <v>26165845.800000001</v>
      </c>
      <c r="F74" s="32" t="s">
        <v>187</v>
      </c>
      <c r="G74" s="43">
        <f t="shared" si="1"/>
        <v>26165845.800000001</v>
      </c>
    </row>
    <row r="75" spans="1:7" ht="40.799999999999997" x14ac:dyDescent="0.25">
      <c r="A75" s="34" t="s">
        <v>190</v>
      </c>
      <c r="B75" s="35" t="s">
        <v>186</v>
      </c>
      <c r="C75" s="79" t="s">
        <v>272</v>
      </c>
      <c r="D75" s="80"/>
      <c r="E75" s="37">
        <v>6120753.5300000003</v>
      </c>
      <c r="F75" s="44" t="s">
        <v>187</v>
      </c>
      <c r="G75" s="43">
        <f t="shared" si="1"/>
        <v>6120753.5300000003</v>
      </c>
    </row>
    <row r="76" spans="1:7" ht="13.2" x14ac:dyDescent="0.25">
      <c r="A76" s="34" t="s">
        <v>273</v>
      </c>
      <c r="B76" s="35" t="s">
        <v>186</v>
      </c>
      <c r="C76" s="79" t="s">
        <v>274</v>
      </c>
      <c r="D76" s="80"/>
      <c r="E76" s="37">
        <v>6120753.5300000003</v>
      </c>
      <c r="F76" s="44" t="s">
        <v>187</v>
      </c>
      <c r="G76" s="43">
        <f t="shared" si="1"/>
        <v>6120753.5300000003</v>
      </c>
    </row>
    <row r="77" spans="1:7" ht="13.2" x14ac:dyDescent="0.25">
      <c r="A77" s="34" t="s">
        <v>275</v>
      </c>
      <c r="B77" s="35" t="s">
        <v>186</v>
      </c>
      <c r="C77" s="79" t="s">
        <v>276</v>
      </c>
      <c r="D77" s="80"/>
      <c r="E77" s="37">
        <v>4584801.53</v>
      </c>
      <c r="F77" s="44" t="s">
        <v>187</v>
      </c>
      <c r="G77" s="43">
        <f t="shared" si="1"/>
        <v>4584801.53</v>
      </c>
    </row>
    <row r="78" spans="1:7" ht="30.6" x14ac:dyDescent="0.25">
      <c r="A78" s="34" t="s">
        <v>277</v>
      </c>
      <c r="B78" s="35" t="s">
        <v>186</v>
      </c>
      <c r="C78" s="79" t="s">
        <v>278</v>
      </c>
      <c r="D78" s="80"/>
      <c r="E78" s="37">
        <v>1535952</v>
      </c>
      <c r="F78" s="44" t="s">
        <v>187</v>
      </c>
      <c r="G78" s="43">
        <f t="shared" si="1"/>
        <v>1535952</v>
      </c>
    </row>
    <row r="79" spans="1:7" ht="20.399999999999999" x14ac:dyDescent="0.25">
      <c r="A79" s="34" t="s">
        <v>198</v>
      </c>
      <c r="B79" s="35" t="s">
        <v>186</v>
      </c>
      <c r="C79" s="79" t="s">
        <v>279</v>
      </c>
      <c r="D79" s="80"/>
      <c r="E79" s="37">
        <v>19667092.27</v>
      </c>
      <c r="F79" s="44" t="s">
        <v>187</v>
      </c>
      <c r="G79" s="43">
        <f t="shared" ref="G79:G110" si="2">IF(IF(E79="-",0,IF(E79="X",0,E79))+IF(F79="-",0,IF(F79="X",0,F79))=0,"-",IF(E79="-",0,IF(E79="X",0,E79))+IF(F79="-",0,IF(F79="X",0,F79)))</f>
        <v>19667092.27</v>
      </c>
    </row>
    <row r="80" spans="1:7" ht="20.399999999999999" x14ac:dyDescent="0.25">
      <c r="A80" s="34" t="s">
        <v>200</v>
      </c>
      <c r="B80" s="35" t="s">
        <v>186</v>
      </c>
      <c r="C80" s="79" t="s">
        <v>280</v>
      </c>
      <c r="D80" s="80"/>
      <c r="E80" s="37">
        <v>19667092.27</v>
      </c>
      <c r="F80" s="44" t="s">
        <v>187</v>
      </c>
      <c r="G80" s="43">
        <f t="shared" si="2"/>
        <v>19667092.27</v>
      </c>
    </row>
    <row r="81" spans="1:7" ht="20.399999999999999" x14ac:dyDescent="0.25">
      <c r="A81" s="34" t="s">
        <v>202</v>
      </c>
      <c r="B81" s="35" t="s">
        <v>186</v>
      </c>
      <c r="C81" s="79" t="s">
        <v>281</v>
      </c>
      <c r="D81" s="80"/>
      <c r="E81" s="37">
        <v>21780</v>
      </c>
      <c r="F81" s="44" t="s">
        <v>187</v>
      </c>
      <c r="G81" s="43">
        <f t="shared" si="2"/>
        <v>21780</v>
      </c>
    </row>
    <row r="82" spans="1:7" ht="13.2" x14ac:dyDescent="0.25">
      <c r="A82" s="34" t="s">
        <v>204</v>
      </c>
      <c r="B82" s="35" t="s">
        <v>186</v>
      </c>
      <c r="C82" s="79" t="s">
        <v>282</v>
      </c>
      <c r="D82" s="80"/>
      <c r="E82" s="37">
        <v>14441416.17</v>
      </c>
      <c r="F82" s="44" t="s">
        <v>187</v>
      </c>
      <c r="G82" s="43">
        <f t="shared" si="2"/>
        <v>14441416.17</v>
      </c>
    </row>
    <row r="83" spans="1:7" ht="13.2" x14ac:dyDescent="0.25">
      <c r="A83" s="34" t="s">
        <v>206</v>
      </c>
      <c r="B83" s="35" t="s">
        <v>186</v>
      </c>
      <c r="C83" s="79" t="s">
        <v>283</v>
      </c>
      <c r="D83" s="80"/>
      <c r="E83" s="37">
        <v>5203896.0999999996</v>
      </c>
      <c r="F83" s="44" t="s">
        <v>187</v>
      </c>
      <c r="G83" s="43">
        <f t="shared" si="2"/>
        <v>5203896.0999999996</v>
      </c>
    </row>
    <row r="84" spans="1:7" ht="13.2" x14ac:dyDescent="0.25">
      <c r="A84" s="34" t="s">
        <v>208</v>
      </c>
      <c r="B84" s="35" t="s">
        <v>186</v>
      </c>
      <c r="C84" s="79" t="s">
        <v>284</v>
      </c>
      <c r="D84" s="80"/>
      <c r="E84" s="37">
        <v>378000</v>
      </c>
      <c r="F84" s="44" t="s">
        <v>187</v>
      </c>
      <c r="G84" s="43">
        <f t="shared" si="2"/>
        <v>378000</v>
      </c>
    </row>
    <row r="85" spans="1:7" ht="13.2" x14ac:dyDescent="0.25">
      <c r="A85" s="34" t="s">
        <v>176</v>
      </c>
      <c r="B85" s="35" t="s">
        <v>186</v>
      </c>
      <c r="C85" s="79" t="s">
        <v>285</v>
      </c>
      <c r="D85" s="80"/>
      <c r="E85" s="37">
        <v>378000</v>
      </c>
      <c r="F85" s="44" t="s">
        <v>187</v>
      </c>
      <c r="G85" s="43">
        <f t="shared" si="2"/>
        <v>378000</v>
      </c>
    </row>
    <row r="86" spans="1:7" ht="13.2" x14ac:dyDescent="0.25">
      <c r="A86" s="29" t="s">
        <v>286</v>
      </c>
      <c r="B86" s="30" t="s">
        <v>186</v>
      </c>
      <c r="C86" s="77" t="s">
        <v>287</v>
      </c>
      <c r="D86" s="78"/>
      <c r="E86" s="33">
        <v>920655.56</v>
      </c>
      <c r="F86" s="32" t="s">
        <v>187</v>
      </c>
      <c r="G86" s="43">
        <f t="shared" si="2"/>
        <v>920655.56</v>
      </c>
    </row>
    <row r="87" spans="1:7" ht="20.399999999999999" x14ac:dyDescent="0.25">
      <c r="A87" s="34" t="s">
        <v>198</v>
      </c>
      <c r="B87" s="35" t="s">
        <v>186</v>
      </c>
      <c r="C87" s="79" t="s">
        <v>288</v>
      </c>
      <c r="D87" s="80"/>
      <c r="E87" s="37">
        <v>646155.56000000006</v>
      </c>
      <c r="F87" s="44" t="s">
        <v>187</v>
      </c>
      <c r="G87" s="43">
        <f t="shared" si="2"/>
        <v>646155.56000000006</v>
      </c>
    </row>
    <row r="88" spans="1:7" ht="20.399999999999999" x14ac:dyDescent="0.25">
      <c r="A88" s="34" t="s">
        <v>200</v>
      </c>
      <c r="B88" s="35" t="s">
        <v>186</v>
      </c>
      <c r="C88" s="79" t="s">
        <v>289</v>
      </c>
      <c r="D88" s="80"/>
      <c r="E88" s="37">
        <v>646155.56000000006</v>
      </c>
      <c r="F88" s="44" t="s">
        <v>187</v>
      </c>
      <c r="G88" s="43">
        <f t="shared" si="2"/>
        <v>646155.56000000006</v>
      </c>
    </row>
    <row r="89" spans="1:7" ht="13.2" x14ac:dyDescent="0.25">
      <c r="A89" s="34" t="s">
        <v>204</v>
      </c>
      <c r="B89" s="35" t="s">
        <v>186</v>
      </c>
      <c r="C89" s="79" t="s">
        <v>290</v>
      </c>
      <c r="D89" s="80"/>
      <c r="E89" s="37">
        <v>646155.56000000006</v>
      </c>
      <c r="F89" s="44" t="s">
        <v>187</v>
      </c>
      <c r="G89" s="43">
        <f t="shared" si="2"/>
        <v>646155.56000000006</v>
      </c>
    </row>
    <row r="90" spans="1:7" ht="13.2" x14ac:dyDescent="0.25">
      <c r="A90" s="34" t="s">
        <v>208</v>
      </c>
      <c r="B90" s="35" t="s">
        <v>186</v>
      </c>
      <c r="C90" s="79" t="s">
        <v>291</v>
      </c>
      <c r="D90" s="80"/>
      <c r="E90" s="37">
        <v>274500</v>
      </c>
      <c r="F90" s="44" t="s">
        <v>187</v>
      </c>
      <c r="G90" s="43">
        <f t="shared" si="2"/>
        <v>274500</v>
      </c>
    </row>
    <row r="91" spans="1:7" ht="13.2" x14ac:dyDescent="0.25">
      <c r="A91" s="34" t="s">
        <v>176</v>
      </c>
      <c r="B91" s="35" t="s">
        <v>186</v>
      </c>
      <c r="C91" s="79" t="s">
        <v>292</v>
      </c>
      <c r="D91" s="80"/>
      <c r="E91" s="37">
        <v>274500</v>
      </c>
      <c r="F91" s="44" t="s">
        <v>187</v>
      </c>
      <c r="G91" s="43">
        <f t="shared" si="2"/>
        <v>274500</v>
      </c>
    </row>
    <row r="92" spans="1:7" ht="13.2" x14ac:dyDescent="0.25">
      <c r="A92" s="29" t="s">
        <v>293</v>
      </c>
      <c r="B92" s="30" t="s">
        <v>186</v>
      </c>
      <c r="C92" s="77" t="s">
        <v>294</v>
      </c>
      <c r="D92" s="78"/>
      <c r="E92" s="33">
        <v>805345.43</v>
      </c>
      <c r="F92" s="32" t="s">
        <v>187</v>
      </c>
      <c r="G92" s="43">
        <f t="shared" si="2"/>
        <v>805345.43</v>
      </c>
    </row>
    <row r="93" spans="1:7" ht="20.399999999999999" x14ac:dyDescent="0.25">
      <c r="A93" s="34" t="s">
        <v>198</v>
      </c>
      <c r="B93" s="35" t="s">
        <v>186</v>
      </c>
      <c r="C93" s="79" t="s">
        <v>295</v>
      </c>
      <c r="D93" s="80"/>
      <c r="E93" s="37">
        <v>701845.43</v>
      </c>
      <c r="F93" s="44" t="s">
        <v>187</v>
      </c>
      <c r="G93" s="43">
        <f t="shared" si="2"/>
        <v>701845.43</v>
      </c>
    </row>
    <row r="94" spans="1:7" ht="20.399999999999999" x14ac:dyDescent="0.25">
      <c r="A94" s="34" t="s">
        <v>200</v>
      </c>
      <c r="B94" s="35" t="s">
        <v>186</v>
      </c>
      <c r="C94" s="79" t="s">
        <v>296</v>
      </c>
      <c r="D94" s="80"/>
      <c r="E94" s="37">
        <v>701845.43</v>
      </c>
      <c r="F94" s="44" t="s">
        <v>187</v>
      </c>
      <c r="G94" s="43">
        <f t="shared" si="2"/>
        <v>701845.43</v>
      </c>
    </row>
    <row r="95" spans="1:7" ht="13.2" x14ac:dyDescent="0.25">
      <c r="A95" s="34" t="s">
        <v>204</v>
      </c>
      <c r="B95" s="35" t="s">
        <v>186</v>
      </c>
      <c r="C95" s="79" t="s">
        <v>297</v>
      </c>
      <c r="D95" s="80"/>
      <c r="E95" s="37">
        <v>322110.26</v>
      </c>
      <c r="F95" s="44" t="s">
        <v>187</v>
      </c>
      <c r="G95" s="43">
        <f t="shared" si="2"/>
        <v>322110.26</v>
      </c>
    </row>
    <row r="96" spans="1:7" ht="13.2" x14ac:dyDescent="0.25">
      <c r="A96" s="34" t="s">
        <v>206</v>
      </c>
      <c r="B96" s="35" t="s">
        <v>186</v>
      </c>
      <c r="C96" s="79" t="s">
        <v>298</v>
      </c>
      <c r="D96" s="80"/>
      <c r="E96" s="37">
        <v>379735.17</v>
      </c>
      <c r="F96" s="44" t="s">
        <v>187</v>
      </c>
      <c r="G96" s="43">
        <f t="shared" si="2"/>
        <v>379735.17</v>
      </c>
    </row>
    <row r="97" spans="1:7" ht="13.2" x14ac:dyDescent="0.25">
      <c r="A97" s="34" t="s">
        <v>208</v>
      </c>
      <c r="B97" s="35" t="s">
        <v>186</v>
      </c>
      <c r="C97" s="79" t="s">
        <v>299</v>
      </c>
      <c r="D97" s="80"/>
      <c r="E97" s="37">
        <v>103500</v>
      </c>
      <c r="F97" s="44" t="s">
        <v>187</v>
      </c>
      <c r="G97" s="43">
        <f t="shared" si="2"/>
        <v>103500</v>
      </c>
    </row>
    <row r="98" spans="1:7" ht="13.2" x14ac:dyDescent="0.25">
      <c r="A98" s="34" t="s">
        <v>176</v>
      </c>
      <c r="B98" s="35" t="s">
        <v>186</v>
      </c>
      <c r="C98" s="79" t="s">
        <v>300</v>
      </c>
      <c r="D98" s="80"/>
      <c r="E98" s="37">
        <v>103500</v>
      </c>
      <c r="F98" s="44" t="s">
        <v>187</v>
      </c>
      <c r="G98" s="43">
        <f t="shared" si="2"/>
        <v>103500</v>
      </c>
    </row>
    <row r="99" spans="1:7" ht="13.2" x14ac:dyDescent="0.25">
      <c r="A99" s="29" t="s">
        <v>301</v>
      </c>
      <c r="B99" s="30" t="s">
        <v>186</v>
      </c>
      <c r="C99" s="77" t="s">
        <v>302</v>
      </c>
      <c r="D99" s="78"/>
      <c r="E99" s="33">
        <v>16722278.91</v>
      </c>
      <c r="F99" s="32" t="s">
        <v>187</v>
      </c>
      <c r="G99" s="43">
        <f t="shared" si="2"/>
        <v>16722278.91</v>
      </c>
    </row>
    <row r="100" spans="1:7" ht="20.399999999999999" x14ac:dyDescent="0.25">
      <c r="A100" s="34" t="s">
        <v>198</v>
      </c>
      <c r="B100" s="35" t="s">
        <v>186</v>
      </c>
      <c r="C100" s="79" t="s">
        <v>303</v>
      </c>
      <c r="D100" s="80"/>
      <c r="E100" s="37">
        <v>16722278.91</v>
      </c>
      <c r="F100" s="44" t="s">
        <v>187</v>
      </c>
      <c r="G100" s="43">
        <f t="shared" si="2"/>
        <v>16722278.91</v>
      </c>
    </row>
    <row r="101" spans="1:7" ht="20.399999999999999" x14ac:dyDescent="0.25">
      <c r="A101" s="34" t="s">
        <v>200</v>
      </c>
      <c r="B101" s="35" t="s">
        <v>186</v>
      </c>
      <c r="C101" s="79" t="s">
        <v>304</v>
      </c>
      <c r="D101" s="80"/>
      <c r="E101" s="37">
        <v>16722278.91</v>
      </c>
      <c r="F101" s="44" t="s">
        <v>187</v>
      </c>
      <c r="G101" s="43">
        <f t="shared" si="2"/>
        <v>16722278.91</v>
      </c>
    </row>
    <row r="102" spans="1:7" ht="13.2" x14ac:dyDescent="0.25">
      <c r="A102" s="34" t="s">
        <v>204</v>
      </c>
      <c r="B102" s="35" t="s">
        <v>186</v>
      </c>
      <c r="C102" s="79" t="s">
        <v>305</v>
      </c>
      <c r="D102" s="80"/>
      <c r="E102" s="37">
        <v>11898117.98</v>
      </c>
      <c r="F102" s="44" t="s">
        <v>187</v>
      </c>
      <c r="G102" s="43">
        <f t="shared" si="2"/>
        <v>11898117.98</v>
      </c>
    </row>
    <row r="103" spans="1:7" ht="13.2" x14ac:dyDescent="0.25">
      <c r="A103" s="34" t="s">
        <v>206</v>
      </c>
      <c r="B103" s="35" t="s">
        <v>186</v>
      </c>
      <c r="C103" s="79" t="s">
        <v>306</v>
      </c>
      <c r="D103" s="80"/>
      <c r="E103" s="37">
        <v>4824160.93</v>
      </c>
      <c r="F103" s="44" t="s">
        <v>187</v>
      </c>
      <c r="G103" s="43">
        <f t="shared" si="2"/>
        <v>4824160.93</v>
      </c>
    </row>
    <row r="104" spans="1:7" ht="20.399999999999999" x14ac:dyDescent="0.25">
      <c r="A104" s="29" t="s">
        <v>307</v>
      </c>
      <c r="B104" s="30" t="s">
        <v>186</v>
      </c>
      <c r="C104" s="77" t="s">
        <v>308</v>
      </c>
      <c r="D104" s="78"/>
      <c r="E104" s="33">
        <v>7717565.9000000004</v>
      </c>
      <c r="F104" s="32" t="s">
        <v>187</v>
      </c>
      <c r="G104" s="43">
        <f t="shared" si="2"/>
        <v>7717565.9000000004</v>
      </c>
    </row>
    <row r="105" spans="1:7" ht="40.799999999999997" x14ac:dyDescent="0.25">
      <c r="A105" s="34" t="s">
        <v>190</v>
      </c>
      <c r="B105" s="35" t="s">
        <v>186</v>
      </c>
      <c r="C105" s="79" t="s">
        <v>309</v>
      </c>
      <c r="D105" s="80"/>
      <c r="E105" s="37">
        <v>6120753.5300000003</v>
      </c>
      <c r="F105" s="44" t="s">
        <v>187</v>
      </c>
      <c r="G105" s="43">
        <f t="shared" si="2"/>
        <v>6120753.5300000003</v>
      </c>
    </row>
    <row r="106" spans="1:7" ht="13.2" x14ac:dyDescent="0.25">
      <c r="A106" s="34" t="s">
        <v>273</v>
      </c>
      <c r="B106" s="35" t="s">
        <v>186</v>
      </c>
      <c r="C106" s="79" t="s">
        <v>310</v>
      </c>
      <c r="D106" s="80"/>
      <c r="E106" s="37">
        <v>6120753.5300000003</v>
      </c>
      <c r="F106" s="44" t="s">
        <v>187</v>
      </c>
      <c r="G106" s="43">
        <f t="shared" si="2"/>
        <v>6120753.5300000003</v>
      </c>
    </row>
    <row r="107" spans="1:7" ht="13.2" x14ac:dyDescent="0.25">
      <c r="A107" s="34" t="s">
        <v>275</v>
      </c>
      <c r="B107" s="35" t="s">
        <v>186</v>
      </c>
      <c r="C107" s="79" t="s">
        <v>311</v>
      </c>
      <c r="D107" s="80"/>
      <c r="E107" s="37">
        <v>4584801.53</v>
      </c>
      <c r="F107" s="44" t="s">
        <v>187</v>
      </c>
      <c r="G107" s="43">
        <f t="shared" si="2"/>
        <v>4584801.53</v>
      </c>
    </row>
    <row r="108" spans="1:7" ht="30.6" x14ac:dyDescent="0.25">
      <c r="A108" s="34" t="s">
        <v>277</v>
      </c>
      <c r="B108" s="35" t="s">
        <v>186</v>
      </c>
      <c r="C108" s="79" t="s">
        <v>312</v>
      </c>
      <c r="D108" s="80"/>
      <c r="E108" s="37">
        <v>1535952</v>
      </c>
      <c r="F108" s="44" t="s">
        <v>187</v>
      </c>
      <c r="G108" s="43">
        <f t="shared" si="2"/>
        <v>1535952</v>
      </c>
    </row>
    <row r="109" spans="1:7" ht="20.399999999999999" x14ac:dyDescent="0.25">
      <c r="A109" s="34" t="s">
        <v>198</v>
      </c>
      <c r="B109" s="35" t="s">
        <v>186</v>
      </c>
      <c r="C109" s="79" t="s">
        <v>313</v>
      </c>
      <c r="D109" s="80"/>
      <c r="E109" s="37">
        <v>1596812.37</v>
      </c>
      <c r="F109" s="44" t="s">
        <v>187</v>
      </c>
      <c r="G109" s="43">
        <f t="shared" si="2"/>
        <v>1596812.37</v>
      </c>
    </row>
    <row r="110" spans="1:7" ht="20.399999999999999" x14ac:dyDescent="0.25">
      <c r="A110" s="34" t="s">
        <v>200</v>
      </c>
      <c r="B110" s="35" t="s">
        <v>186</v>
      </c>
      <c r="C110" s="79" t="s">
        <v>314</v>
      </c>
      <c r="D110" s="80"/>
      <c r="E110" s="37">
        <v>1596812.37</v>
      </c>
      <c r="F110" s="44" t="s">
        <v>187</v>
      </c>
      <c r="G110" s="43">
        <f t="shared" si="2"/>
        <v>1596812.37</v>
      </c>
    </row>
    <row r="111" spans="1:7" ht="20.399999999999999" x14ac:dyDescent="0.25">
      <c r="A111" s="34" t="s">
        <v>202</v>
      </c>
      <c r="B111" s="35" t="s">
        <v>186</v>
      </c>
      <c r="C111" s="79" t="s">
        <v>315</v>
      </c>
      <c r="D111" s="80"/>
      <c r="E111" s="37">
        <v>21780</v>
      </c>
      <c r="F111" s="44" t="s">
        <v>187</v>
      </c>
      <c r="G111" s="43">
        <f t="shared" ref="G111:G142" si="3">IF(IF(E111="-",0,IF(E111="X",0,E111))+IF(F111="-",0,IF(F111="X",0,F111))=0,"-",IF(E111="-",0,IF(E111="X",0,E111))+IF(F111="-",0,IF(F111="X",0,F111)))</f>
        <v>21780</v>
      </c>
    </row>
    <row r="112" spans="1:7" ht="13.2" x14ac:dyDescent="0.25">
      <c r="A112" s="34" t="s">
        <v>204</v>
      </c>
      <c r="B112" s="35" t="s">
        <v>186</v>
      </c>
      <c r="C112" s="79" t="s">
        <v>316</v>
      </c>
      <c r="D112" s="80"/>
      <c r="E112" s="37">
        <v>1575032.37</v>
      </c>
      <c r="F112" s="44" t="s">
        <v>187</v>
      </c>
      <c r="G112" s="43">
        <f t="shared" si="3"/>
        <v>1575032.37</v>
      </c>
    </row>
    <row r="113" spans="1:7" ht="13.2" x14ac:dyDescent="0.25">
      <c r="A113" s="29" t="s">
        <v>317</v>
      </c>
      <c r="B113" s="30" t="s">
        <v>186</v>
      </c>
      <c r="C113" s="77" t="s">
        <v>318</v>
      </c>
      <c r="D113" s="78"/>
      <c r="E113" s="33">
        <v>770084.88</v>
      </c>
      <c r="F113" s="32" t="s">
        <v>187</v>
      </c>
      <c r="G113" s="43">
        <f t="shared" si="3"/>
        <v>770084.88</v>
      </c>
    </row>
    <row r="114" spans="1:7" ht="40.799999999999997" x14ac:dyDescent="0.25">
      <c r="A114" s="34" t="s">
        <v>190</v>
      </c>
      <c r="B114" s="35" t="s">
        <v>186</v>
      </c>
      <c r="C114" s="79" t="s">
        <v>319</v>
      </c>
      <c r="D114" s="80"/>
      <c r="E114" s="37">
        <v>730784.88</v>
      </c>
      <c r="F114" s="44" t="s">
        <v>187</v>
      </c>
      <c r="G114" s="43">
        <f t="shared" si="3"/>
        <v>730784.88</v>
      </c>
    </row>
    <row r="115" spans="1:7" ht="13.2" x14ac:dyDescent="0.25">
      <c r="A115" s="34" t="s">
        <v>273</v>
      </c>
      <c r="B115" s="35" t="s">
        <v>186</v>
      </c>
      <c r="C115" s="79" t="s">
        <v>320</v>
      </c>
      <c r="D115" s="80"/>
      <c r="E115" s="37">
        <v>730784.88</v>
      </c>
      <c r="F115" s="44" t="s">
        <v>187</v>
      </c>
      <c r="G115" s="43">
        <f t="shared" si="3"/>
        <v>730784.88</v>
      </c>
    </row>
    <row r="116" spans="1:7" ht="13.2" x14ac:dyDescent="0.25">
      <c r="A116" s="34" t="s">
        <v>275</v>
      </c>
      <c r="B116" s="35" t="s">
        <v>186</v>
      </c>
      <c r="C116" s="79" t="s">
        <v>321</v>
      </c>
      <c r="D116" s="80"/>
      <c r="E116" s="37">
        <v>729216.72</v>
      </c>
      <c r="F116" s="44" t="s">
        <v>187</v>
      </c>
      <c r="G116" s="43">
        <f t="shared" si="3"/>
        <v>729216.72</v>
      </c>
    </row>
    <row r="117" spans="1:7" ht="30.6" x14ac:dyDescent="0.25">
      <c r="A117" s="34" t="s">
        <v>277</v>
      </c>
      <c r="B117" s="35" t="s">
        <v>186</v>
      </c>
      <c r="C117" s="79" t="s">
        <v>322</v>
      </c>
      <c r="D117" s="80"/>
      <c r="E117" s="37">
        <v>1568.16</v>
      </c>
      <c r="F117" s="44" t="s">
        <v>187</v>
      </c>
      <c r="G117" s="43">
        <f t="shared" si="3"/>
        <v>1568.16</v>
      </c>
    </row>
    <row r="118" spans="1:7" ht="20.399999999999999" x14ac:dyDescent="0.25">
      <c r="A118" s="34" t="s">
        <v>198</v>
      </c>
      <c r="B118" s="35" t="s">
        <v>186</v>
      </c>
      <c r="C118" s="79" t="s">
        <v>323</v>
      </c>
      <c r="D118" s="80"/>
      <c r="E118" s="37">
        <v>39300</v>
      </c>
      <c r="F118" s="44" t="s">
        <v>187</v>
      </c>
      <c r="G118" s="43">
        <f t="shared" si="3"/>
        <v>39300</v>
      </c>
    </row>
    <row r="119" spans="1:7" ht="20.399999999999999" x14ac:dyDescent="0.25">
      <c r="A119" s="34" t="s">
        <v>200</v>
      </c>
      <c r="B119" s="35" t="s">
        <v>186</v>
      </c>
      <c r="C119" s="79" t="s">
        <v>324</v>
      </c>
      <c r="D119" s="80"/>
      <c r="E119" s="37">
        <v>39300</v>
      </c>
      <c r="F119" s="44" t="s">
        <v>187</v>
      </c>
      <c r="G119" s="43">
        <f t="shared" si="3"/>
        <v>39300</v>
      </c>
    </row>
    <row r="120" spans="1:7" ht="13.2" x14ac:dyDescent="0.25">
      <c r="A120" s="34" t="s">
        <v>204</v>
      </c>
      <c r="B120" s="35" t="s">
        <v>186</v>
      </c>
      <c r="C120" s="79" t="s">
        <v>325</v>
      </c>
      <c r="D120" s="80"/>
      <c r="E120" s="37">
        <v>39300</v>
      </c>
      <c r="F120" s="44" t="s">
        <v>187</v>
      </c>
      <c r="G120" s="43">
        <f t="shared" si="3"/>
        <v>39300</v>
      </c>
    </row>
    <row r="121" spans="1:7" ht="13.2" x14ac:dyDescent="0.25">
      <c r="A121" s="29" t="s">
        <v>326</v>
      </c>
      <c r="B121" s="30" t="s">
        <v>186</v>
      </c>
      <c r="C121" s="77" t="s">
        <v>327</v>
      </c>
      <c r="D121" s="78"/>
      <c r="E121" s="33">
        <v>770084.88</v>
      </c>
      <c r="F121" s="32" t="s">
        <v>187</v>
      </c>
      <c r="G121" s="43">
        <f t="shared" si="3"/>
        <v>770084.88</v>
      </c>
    </row>
    <row r="122" spans="1:7" ht="40.799999999999997" x14ac:dyDescent="0.25">
      <c r="A122" s="34" t="s">
        <v>190</v>
      </c>
      <c r="B122" s="35" t="s">
        <v>186</v>
      </c>
      <c r="C122" s="79" t="s">
        <v>328</v>
      </c>
      <c r="D122" s="80"/>
      <c r="E122" s="37">
        <v>730784.88</v>
      </c>
      <c r="F122" s="44" t="s">
        <v>187</v>
      </c>
      <c r="G122" s="43">
        <f t="shared" si="3"/>
        <v>730784.88</v>
      </c>
    </row>
    <row r="123" spans="1:7" ht="13.2" x14ac:dyDescent="0.25">
      <c r="A123" s="34" t="s">
        <v>273</v>
      </c>
      <c r="B123" s="35" t="s">
        <v>186</v>
      </c>
      <c r="C123" s="79" t="s">
        <v>329</v>
      </c>
      <c r="D123" s="80"/>
      <c r="E123" s="37">
        <v>730784.88</v>
      </c>
      <c r="F123" s="44" t="s">
        <v>187</v>
      </c>
      <c r="G123" s="43">
        <f t="shared" si="3"/>
        <v>730784.88</v>
      </c>
    </row>
    <row r="124" spans="1:7" ht="13.2" x14ac:dyDescent="0.25">
      <c r="A124" s="34" t="s">
        <v>275</v>
      </c>
      <c r="B124" s="35" t="s">
        <v>186</v>
      </c>
      <c r="C124" s="79" t="s">
        <v>330</v>
      </c>
      <c r="D124" s="80"/>
      <c r="E124" s="37">
        <v>729216.72</v>
      </c>
      <c r="F124" s="44" t="s">
        <v>187</v>
      </c>
      <c r="G124" s="43">
        <f t="shared" si="3"/>
        <v>729216.72</v>
      </c>
    </row>
    <row r="125" spans="1:7" ht="30.6" x14ac:dyDescent="0.25">
      <c r="A125" s="34" t="s">
        <v>277</v>
      </c>
      <c r="B125" s="35" t="s">
        <v>186</v>
      </c>
      <c r="C125" s="79" t="s">
        <v>331</v>
      </c>
      <c r="D125" s="80"/>
      <c r="E125" s="37">
        <v>1568.16</v>
      </c>
      <c r="F125" s="44" t="s">
        <v>187</v>
      </c>
      <c r="G125" s="43">
        <f t="shared" si="3"/>
        <v>1568.16</v>
      </c>
    </row>
    <row r="126" spans="1:7" ht="20.399999999999999" x14ac:dyDescent="0.25">
      <c r="A126" s="34" t="s">
        <v>198</v>
      </c>
      <c r="B126" s="35" t="s">
        <v>186</v>
      </c>
      <c r="C126" s="79" t="s">
        <v>332</v>
      </c>
      <c r="D126" s="80"/>
      <c r="E126" s="37">
        <v>39300</v>
      </c>
      <c r="F126" s="44" t="s">
        <v>187</v>
      </c>
      <c r="G126" s="43">
        <f t="shared" si="3"/>
        <v>39300</v>
      </c>
    </row>
    <row r="127" spans="1:7" ht="20.399999999999999" x14ac:dyDescent="0.25">
      <c r="A127" s="34" t="s">
        <v>200</v>
      </c>
      <c r="B127" s="35" t="s">
        <v>186</v>
      </c>
      <c r="C127" s="79" t="s">
        <v>333</v>
      </c>
      <c r="D127" s="80"/>
      <c r="E127" s="37">
        <v>39300</v>
      </c>
      <c r="F127" s="44" t="s">
        <v>187</v>
      </c>
      <c r="G127" s="43">
        <f t="shared" si="3"/>
        <v>39300</v>
      </c>
    </row>
    <row r="128" spans="1:7" ht="13.2" x14ac:dyDescent="0.25">
      <c r="A128" s="34" t="s">
        <v>204</v>
      </c>
      <c r="B128" s="35" t="s">
        <v>186</v>
      </c>
      <c r="C128" s="79" t="s">
        <v>334</v>
      </c>
      <c r="D128" s="80"/>
      <c r="E128" s="37">
        <v>39300</v>
      </c>
      <c r="F128" s="44" t="s">
        <v>187</v>
      </c>
      <c r="G128" s="43">
        <f t="shared" si="3"/>
        <v>39300</v>
      </c>
    </row>
    <row r="129" spans="1:7" ht="13.2" x14ac:dyDescent="0.25">
      <c r="A129" s="29" t="s">
        <v>335</v>
      </c>
      <c r="B129" s="30" t="s">
        <v>186</v>
      </c>
      <c r="C129" s="77" t="s">
        <v>336</v>
      </c>
      <c r="D129" s="78"/>
      <c r="E129" s="33">
        <v>10935797.32</v>
      </c>
      <c r="F129" s="32" t="s">
        <v>187</v>
      </c>
      <c r="G129" s="43">
        <f t="shared" si="3"/>
        <v>10935797.32</v>
      </c>
    </row>
    <row r="130" spans="1:7" ht="40.799999999999997" x14ac:dyDescent="0.25">
      <c r="A130" s="34" t="s">
        <v>190</v>
      </c>
      <c r="B130" s="35" t="s">
        <v>186</v>
      </c>
      <c r="C130" s="79" t="s">
        <v>337</v>
      </c>
      <c r="D130" s="80"/>
      <c r="E130" s="37">
        <v>7040273.4299999997</v>
      </c>
      <c r="F130" s="44" t="s">
        <v>187</v>
      </c>
      <c r="G130" s="43">
        <f t="shared" si="3"/>
        <v>7040273.4299999997</v>
      </c>
    </row>
    <row r="131" spans="1:7" ht="13.2" x14ac:dyDescent="0.25">
      <c r="A131" s="34" t="s">
        <v>273</v>
      </c>
      <c r="B131" s="35" t="s">
        <v>186</v>
      </c>
      <c r="C131" s="79" t="s">
        <v>338</v>
      </c>
      <c r="D131" s="80"/>
      <c r="E131" s="37">
        <v>7040273.4299999997</v>
      </c>
      <c r="F131" s="44" t="s">
        <v>187</v>
      </c>
      <c r="G131" s="43">
        <f t="shared" si="3"/>
        <v>7040273.4299999997</v>
      </c>
    </row>
    <row r="132" spans="1:7" ht="13.2" x14ac:dyDescent="0.25">
      <c r="A132" s="34" t="s">
        <v>275</v>
      </c>
      <c r="B132" s="35" t="s">
        <v>186</v>
      </c>
      <c r="C132" s="79" t="s">
        <v>339</v>
      </c>
      <c r="D132" s="80"/>
      <c r="E132" s="37">
        <v>5522036.1600000001</v>
      </c>
      <c r="F132" s="44" t="s">
        <v>187</v>
      </c>
      <c r="G132" s="43">
        <f t="shared" si="3"/>
        <v>5522036.1600000001</v>
      </c>
    </row>
    <row r="133" spans="1:7" ht="20.399999999999999" x14ac:dyDescent="0.25">
      <c r="A133" s="34" t="s">
        <v>340</v>
      </c>
      <c r="B133" s="35" t="s">
        <v>186</v>
      </c>
      <c r="C133" s="79" t="s">
        <v>341</v>
      </c>
      <c r="D133" s="80"/>
      <c r="E133" s="37">
        <v>24415</v>
      </c>
      <c r="F133" s="44" t="s">
        <v>187</v>
      </c>
      <c r="G133" s="43">
        <f t="shared" si="3"/>
        <v>24415</v>
      </c>
    </row>
    <row r="134" spans="1:7" ht="30.6" x14ac:dyDescent="0.25">
      <c r="A134" s="34" t="s">
        <v>277</v>
      </c>
      <c r="B134" s="35" t="s">
        <v>186</v>
      </c>
      <c r="C134" s="79" t="s">
        <v>342</v>
      </c>
      <c r="D134" s="80"/>
      <c r="E134" s="37">
        <v>1493822.27</v>
      </c>
      <c r="F134" s="44" t="s">
        <v>187</v>
      </c>
      <c r="G134" s="43">
        <f t="shared" si="3"/>
        <v>1493822.27</v>
      </c>
    </row>
    <row r="135" spans="1:7" ht="20.399999999999999" x14ac:dyDescent="0.25">
      <c r="A135" s="34" t="s">
        <v>198</v>
      </c>
      <c r="B135" s="35" t="s">
        <v>186</v>
      </c>
      <c r="C135" s="79" t="s">
        <v>343</v>
      </c>
      <c r="D135" s="80"/>
      <c r="E135" s="37">
        <v>3892258.89</v>
      </c>
      <c r="F135" s="44" t="s">
        <v>187</v>
      </c>
      <c r="G135" s="43">
        <f t="shared" si="3"/>
        <v>3892258.89</v>
      </c>
    </row>
    <row r="136" spans="1:7" ht="20.399999999999999" x14ac:dyDescent="0.25">
      <c r="A136" s="34" t="s">
        <v>200</v>
      </c>
      <c r="B136" s="35" t="s">
        <v>186</v>
      </c>
      <c r="C136" s="79" t="s">
        <v>344</v>
      </c>
      <c r="D136" s="80"/>
      <c r="E136" s="37">
        <v>3892258.89</v>
      </c>
      <c r="F136" s="44" t="s">
        <v>187</v>
      </c>
      <c r="G136" s="43">
        <f t="shared" si="3"/>
        <v>3892258.89</v>
      </c>
    </row>
    <row r="137" spans="1:7" ht="20.399999999999999" x14ac:dyDescent="0.25">
      <c r="A137" s="34" t="s">
        <v>202</v>
      </c>
      <c r="B137" s="35" t="s">
        <v>186</v>
      </c>
      <c r="C137" s="79" t="s">
        <v>345</v>
      </c>
      <c r="D137" s="80"/>
      <c r="E137" s="37">
        <v>185880.02</v>
      </c>
      <c r="F137" s="44" t="s">
        <v>187</v>
      </c>
      <c r="G137" s="43">
        <f t="shared" si="3"/>
        <v>185880.02</v>
      </c>
    </row>
    <row r="138" spans="1:7" ht="13.2" x14ac:dyDescent="0.25">
      <c r="A138" s="34" t="s">
        <v>204</v>
      </c>
      <c r="B138" s="35" t="s">
        <v>186</v>
      </c>
      <c r="C138" s="79" t="s">
        <v>346</v>
      </c>
      <c r="D138" s="80"/>
      <c r="E138" s="37">
        <v>2971263.64</v>
      </c>
      <c r="F138" s="44" t="s">
        <v>187</v>
      </c>
      <c r="G138" s="43">
        <f t="shared" si="3"/>
        <v>2971263.64</v>
      </c>
    </row>
    <row r="139" spans="1:7" ht="13.2" x14ac:dyDescent="0.25">
      <c r="A139" s="34" t="s">
        <v>206</v>
      </c>
      <c r="B139" s="35" t="s">
        <v>186</v>
      </c>
      <c r="C139" s="79" t="s">
        <v>347</v>
      </c>
      <c r="D139" s="80"/>
      <c r="E139" s="37">
        <v>735115.23</v>
      </c>
      <c r="F139" s="44" t="s">
        <v>187</v>
      </c>
      <c r="G139" s="43">
        <f t="shared" si="3"/>
        <v>735115.23</v>
      </c>
    </row>
    <row r="140" spans="1:7" ht="13.2" x14ac:dyDescent="0.25">
      <c r="A140" s="34" t="s">
        <v>211</v>
      </c>
      <c r="B140" s="35" t="s">
        <v>186</v>
      </c>
      <c r="C140" s="79" t="s">
        <v>348</v>
      </c>
      <c r="D140" s="80"/>
      <c r="E140" s="37">
        <v>3265</v>
      </c>
      <c r="F140" s="44" t="s">
        <v>187</v>
      </c>
      <c r="G140" s="43">
        <f t="shared" si="3"/>
        <v>3265</v>
      </c>
    </row>
    <row r="141" spans="1:7" ht="13.2" x14ac:dyDescent="0.25">
      <c r="A141" s="34" t="s">
        <v>213</v>
      </c>
      <c r="B141" s="35" t="s">
        <v>186</v>
      </c>
      <c r="C141" s="79" t="s">
        <v>349</v>
      </c>
      <c r="D141" s="80"/>
      <c r="E141" s="37">
        <v>3265</v>
      </c>
      <c r="F141" s="44" t="s">
        <v>187</v>
      </c>
      <c r="G141" s="43">
        <f t="shared" si="3"/>
        <v>3265</v>
      </c>
    </row>
    <row r="142" spans="1:7" ht="13.2" x14ac:dyDescent="0.25">
      <c r="A142" s="34" t="s">
        <v>350</v>
      </c>
      <c r="B142" s="35" t="s">
        <v>186</v>
      </c>
      <c r="C142" s="79" t="s">
        <v>351</v>
      </c>
      <c r="D142" s="80"/>
      <c r="E142" s="37">
        <v>3265</v>
      </c>
      <c r="F142" s="44" t="s">
        <v>187</v>
      </c>
      <c r="G142" s="43">
        <f t="shared" si="3"/>
        <v>3265</v>
      </c>
    </row>
    <row r="143" spans="1:7" ht="13.2" x14ac:dyDescent="0.25">
      <c r="A143" s="29" t="s">
        <v>352</v>
      </c>
      <c r="B143" s="30" t="s">
        <v>186</v>
      </c>
      <c r="C143" s="77" t="s">
        <v>353</v>
      </c>
      <c r="D143" s="78"/>
      <c r="E143" s="33">
        <v>10935797.32</v>
      </c>
      <c r="F143" s="32" t="s">
        <v>187</v>
      </c>
      <c r="G143" s="43">
        <f t="shared" ref="G143:G174" si="4">IF(IF(E143="-",0,IF(E143="X",0,E143))+IF(F143="-",0,IF(F143="X",0,F143))=0,"-",IF(E143="-",0,IF(E143="X",0,E143))+IF(F143="-",0,IF(F143="X",0,F143)))</f>
        <v>10935797.32</v>
      </c>
    </row>
    <row r="144" spans="1:7" ht="40.799999999999997" x14ac:dyDescent="0.25">
      <c r="A144" s="34" t="s">
        <v>190</v>
      </c>
      <c r="B144" s="35" t="s">
        <v>186</v>
      </c>
      <c r="C144" s="79" t="s">
        <v>354</v>
      </c>
      <c r="D144" s="80"/>
      <c r="E144" s="37">
        <v>7040273.4299999997</v>
      </c>
      <c r="F144" s="44" t="s">
        <v>187</v>
      </c>
      <c r="G144" s="43">
        <f t="shared" si="4"/>
        <v>7040273.4299999997</v>
      </c>
    </row>
    <row r="145" spans="1:7" ht="13.2" x14ac:dyDescent="0.25">
      <c r="A145" s="34" t="s">
        <v>273</v>
      </c>
      <c r="B145" s="35" t="s">
        <v>186</v>
      </c>
      <c r="C145" s="79" t="s">
        <v>355</v>
      </c>
      <c r="D145" s="80"/>
      <c r="E145" s="37">
        <v>7040273.4299999997</v>
      </c>
      <c r="F145" s="44" t="s">
        <v>187</v>
      </c>
      <c r="G145" s="43">
        <f t="shared" si="4"/>
        <v>7040273.4299999997</v>
      </c>
    </row>
    <row r="146" spans="1:7" ht="13.2" x14ac:dyDescent="0.25">
      <c r="A146" s="34" t="s">
        <v>275</v>
      </c>
      <c r="B146" s="35" t="s">
        <v>186</v>
      </c>
      <c r="C146" s="79" t="s">
        <v>356</v>
      </c>
      <c r="D146" s="80"/>
      <c r="E146" s="37">
        <v>5522036.1600000001</v>
      </c>
      <c r="F146" s="44" t="s">
        <v>187</v>
      </c>
      <c r="G146" s="43">
        <f t="shared" si="4"/>
        <v>5522036.1600000001</v>
      </c>
    </row>
    <row r="147" spans="1:7" ht="20.399999999999999" x14ac:dyDescent="0.25">
      <c r="A147" s="34" t="s">
        <v>340</v>
      </c>
      <c r="B147" s="35" t="s">
        <v>186</v>
      </c>
      <c r="C147" s="79" t="s">
        <v>357</v>
      </c>
      <c r="D147" s="80"/>
      <c r="E147" s="37">
        <v>24415</v>
      </c>
      <c r="F147" s="44" t="s">
        <v>187</v>
      </c>
      <c r="G147" s="43">
        <f t="shared" si="4"/>
        <v>24415</v>
      </c>
    </row>
    <row r="148" spans="1:7" ht="30.6" x14ac:dyDescent="0.25">
      <c r="A148" s="34" t="s">
        <v>277</v>
      </c>
      <c r="B148" s="35" t="s">
        <v>186</v>
      </c>
      <c r="C148" s="79" t="s">
        <v>358</v>
      </c>
      <c r="D148" s="80"/>
      <c r="E148" s="37">
        <v>1493822.27</v>
      </c>
      <c r="F148" s="44" t="s">
        <v>187</v>
      </c>
      <c r="G148" s="43">
        <f t="shared" si="4"/>
        <v>1493822.27</v>
      </c>
    </row>
    <row r="149" spans="1:7" ht="20.399999999999999" x14ac:dyDescent="0.25">
      <c r="A149" s="34" t="s">
        <v>198</v>
      </c>
      <c r="B149" s="35" t="s">
        <v>186</v>
      </c>
      <c r="C149" s="79" t="s">
        <v>359</v>
      </c>
      <c r="D149" s="80"/>
      <c r="E149" s="37">
        <v>3892258.89</v>
      </c>
      <c r="F149" s="44" t="s">
        <v>187</v>
      </c>
      <c r="G149" s="43">
        <f t="shared" si="4"/>
        <v>3892258.89</v>
      </c>
    </row>
    <row r="150" spans="1:7" ht="20.399999999999999" x14ac:dyDescent="0.25">
      <c r="A150" s="34" t="s">
        <v>200</v>
      </c>
      <c r="B150" s="35" t="s">
        <v>186</v>
      </c>
      <c r="C150" s="79" t="s">
        <v>360</v>
      </c>
      <c r="D150" s="80"/>
      <c r="E150" s="37">
        <v>3892258.89</v>
      </c>
      <c r="F150" s="44" t="s">
        <v>187</v>
      </c>
      <c r="G150" s="43">
        <f t="shared" si="4"/>
        <v>3892258.89</v>
      </c>
    </row>
    <row r="151" spans="1:7" ht="20.399999999999999" x14ac:dyDescent="0.25">
      <c r="A151" s="34" t="s">
        <v>202</v>
      </c>
      <c r="B151" s="35" t="s">
        <v>186</v>
      </c>
      <c r="C151" s="79" t="s">
        <v>361</v>
      </c>
      <c r="D151" s="80"/>
      <c r="E151" s="37">
        <v>185880.02</v>
      </c>
      <c r="F151" s="44" t="s">
        <v>187</v>
      </c>
      <c r="G151" s="43">
        <f t="shared" si="4"/>
        <v>185880.02</v>
      </c>
    </row>
    <row r="152" spans="1:7" ht="13.2" x14ac:dyDescent="0.25">
      <c r="A152" s="34" t="s">
        <v>204</v>
      </c>
      <c r="B152" s="35" t="s">
        <v>186</v>
      </c>
      <c r="C152" s="79" t="s">
        <v>362</v>
      </c>
      <c r="D152" s="80"/>
      <c r="E152" s="37">
        <v>2971263.64</v>
      </c>
      <c r="F152" s="44" t="s">
        <v>187</v>
      </c>
      <c r="G152" s="43">
        <f t="shared" si="4"/>
        <v>2971263.64</v>
      </c>
    </row>
    <row r="153" spans="1:7" ht="13.2" x14ac:dyDescent="0.25">
      <c r="A153" s="34" t="s">
        <v>206</v>
      </c>
      <c r="B153" s="35" t="s">
        <v>186</v>
      </c>
      <c r="C153" s="79" t="s">
        <v>363</v>
      </c>
      <c r="D153" s="80"/>
      <c r="E153" s="37">
        <v>735115.23</v>
      </c>
      <c r="F153" s="44" t="s">
        <v>187</v>
      </c>
      <c r="G153" s="43">
        <f t="shared" si="4"/>
        <v>735115.23</v>
      </c>
    </row>
    <row r="154" spans="1:7" ht="13.2" x14ac:dyDescent="0.25">
      <c r="A154" s="34" t="s">
        <v>211</v>
      </c>
      <c r="B154" s="35" t="s">
        <v>186</v>
      </c>
      <c r="C154" s="79" t="s">
        <v>364</v>
      </c>
      <c r="D154" s="80"/>
      <c r="E154" s="37">
        <v>3265</v>
      </c>
      <c r="F154" s="44" t="s">
        <v>187</v>
      </c>
      <c r="G154" s="43">
        <f t="shared" si="4"/>
        <v>3265</v>
      </c>
    </row>
    <row r="155" spans="1:7" ht="13.2" x14ac:dyDescent="0.25">
      <c r="A155" s="34" t="s">
        <v>213</v>
      </c>
      <c r="B155" s="35" t="s">
        <v>186</v>
      </c>
      <c r="C155" s="79" t="s">
        <v>365</v>
      </c>
      <c r="D155" s="80"/>
      <c r="E155" s="37">
        <v>3265</v>
      </c>
      <c r="F155" s="44" t="s">
        <v>187</v>
      </c>
      <c r="G155" s="43">
        <f t="shared" si="4"/>
        <v>3265</v>
      </c>
    </row>
    <row r="156" spans="1:7" ht="13.2" x14ac:dyDescent="0.25">
      <c r="A156" s="34" t="s">
        <v>350</v>
      </c>
      <c r="B156" s="35" t="s">
        <v>186</v>
      </c>
      <c r="C156" s="79" t="s">
        <v>366</v>
      </c>
      <c r="D156" s="80"/>
      <c r="E156" s="37">
        <v>3265</v>
      </c>
      <c r="F156" s="44" t="s">
        <v>187</v>
      </c>
      <c r="G156" s="43">
        <f t="shared" si="4"/>
        <v>3265</v>
      </c>
    </row>
    <row r="157" spans="1:7" ht="13.2" x14ac:dyDescent="0.25">
      <c r="A157" s="29" t="s">
        <v>367</v>
      </c>
      <c r="B157" s="30" t="s">
        <v>186</v>
      </c>
      <c r="C157" s="77" t="s">
        <v>368</v>
      </c>
      <c r="D157" s="78"/>
      <c r="E157" s="33">
        <v>4157471.96</v>
      </c>
      <c r="F157" s="32" t="s">
        <v>187</v>
      </c>
      <c r="G157" s="43">
        <f t="shared" si="4"/>
        <v>4157471.96</v>
      </c>
    </row>
    <row r="158" spans="1:7" ht="13.2" x14ac:dyDescent="0.25">
      <c r="A158" s="34" t="s">
        <v>369</v>
      </c>
      <c r="B158" s="35" t="s">
        <v>186</v>
      </c>
      <c r="C158" s="79" t="s">
        <v>370</v>
      </c>
      <c r="D158" s="80"/>
      <c r="E158" s="37">
        <v>4157471.96</v>
      </c>
      <c r="F158" s="44" t="s">
        <v>187</v>
      </c>
      <c r="G158" s="43">
        <f t="shared" si="4"/>
        <v>4157471.96</v>
      </c>
    </row>
    <row r="159" spans="1:7" ht="20.399999999999999" x14ac:dyDescent="0.25">
      <c r="A159" s="34" t="s">
        <v>371</v>
      </c>
      <c r="B159" s="35" t="s">
        <v>186</v>
      </c>
      <c r="C159" s="79" t="s">
        <v>372</v>
      </c>
      <c r="D159" s="80"/>
      <c r="E159" s="37">
        <v>4157471.96</v>
      </c>
      <c r="F159" s="44" t="s">
        <v>187</v>
      </c>
      <c r="G159" s="43">
        <f t="shared" si="4"/>
        <v>4157471.96</v>
      </c>
    </row>
    <row r="160" spans="1:7" ht="20.399999999999999" x14ac:dyDescent="0.25">
      <c r="A160" s="34" t="s">
        <v>373</v>
      </c>
      <c r="B160" s="35" t="s">
        <v>186</v>
      </c>
      <c r="C160" s="79" t="s">
        <v>374</v>
      </c>
      <c r="D160" s="80"/>
      <c r="E160" s="37">
        <v>1350992</v>
      </c>
      <c r="F160" s="44" t="s">
        <v>187</v>
      </c>
      <c r="G160" s="43">
        <f t="shared" si="4"/>
        <v>1350992</v>
      </c>
    </row>
    <row r="161" spans="1:7" ht="13.2" x14ac:dyDescent="0.25">
      <c r="A161" s="34" t="s">
        <v>375</v>
      </c>
      <c r="B161" s="35" t="s">
        <v>186</v>
      </c>
      <c r="C161" s="79" t="s">
        <v>376</v>
      </c>
      <c r="D161" s="80"/>
      <c r="E161" s="37">
        <v>2806479.96</v>
      </c>
      <c r="F161" s="44" t="s">
        <v>187</v>
      </c>
      <c r="G161" s="43">
        <f t="shared" si="4"/>
        <v>2806479.96</v>
      </c>
    </row>
    <row r="162" spans="1:7" ht="13.2" x14ac:dyDescent="0.25">
      <c r="A162" s="29" t="s">
        <v>377</v>
      </c>
      <c r="B162" s="30" t="s">
        <v>186</v>
      </c>
      <c r="C162" s="77" t="s">
        <v>378</v>
      </c>
      <c r="D162" s="78"/>
      <c r="E162" s="33">
        <v>1350992</v>
      </c>
      <c r="F162" s="32" t="s">
        <v>187</v>
      </c>
      <c r="G162" s="43">
        <f t="shared" si="4"/>
        <v>1350992</v>
      </c>
    </row>
    <row r="163" spans="1:7" ht="13.2" x14ac:dyDescent="0.25">
      <c r="A163" s="34" t="s">
        <v>369</v>
      </c>
      <c r="B163" s="35" t="s">
        <v>186</v>
      </c>
      <c r="C163" s="79" t="s">
        <v>379</v>
      </c>
      <c r="D163" s="80"/>
      <c r="E163" s="37">
        <v>1350992</v>
      </c>
      <c r="F163" s="44" t="s">
        <v>187</v>
      </c>
      <c r="G163" s="43">
        <f t="shared" si="4"/>
        <v>1350992</v>
      </c>
    </row>
    <row r="164" spans="1:7" ht="20.399999999999999" x14ac:dyDescent="0.25">
      <c r="A164" s="34" t="s">
        <v>371</v>
      </c>
      <c r="B164" s="35" t="s">
        <v>186</v>
      </c>
      <c r="C164" s="79" t="s">
        <v>380</v>
      </c>
      <c r="D164" s="80"/>
      <c r="E164" s="37">
        <v>1350992</v>
      </c>
      <c r="F164" s="44" t="s">
        <v>187</v>
      </c>
      <c r="G164" s="43">
        <f t="shared" si="4"/>
        <v>1350992</v>
      </c>
    </row>
    <row r="165" spans="1:7" ht="20.399999999999999" x14ac:dyDescent="0.25">
      <c r="A165" s="34" t="s">
        <v>373</v>
      </c>
      <c r="B165" s="35" t="s">
        <v>186</v>
      </c>
      <c r="C165" s="79" t="s">
        <v>381</v>
      </c>
      <c r="D165" s="80"/>
      <c r="E165" s="37">
        <v>1350992</v>
      </c>
      <c r="F165" s="44" t="s">
        <v>187</v>
      </c>
      <c r="G165" s="43">
        <f t="shared" si="4"/>
        <v>1350992</v>
      </c>
    </row>
    <row r="166" spans="1:7" ht="13.2" x14ac:dyDescent="0.25">
      <c r="A166" s="29" t="s">
        <v>382</v>
      </c>
      <c r="B166" s="30" t="s">
        <v>186</v>
      </c>
      <c r="C166" s="77" t="s">
        <v>383</v>
      </c>
      <c r="D166" s="78"/>
      <c r="E166" s="33">
        <v>2806479.96</v>
      </c>
      <c r="F166" s="32" t="s">
        <v>187</v>
      </c>
      <c r="G166" s="43">
        <f t="shared" si="4"/>
        <v>2806479.96</v>
      </c>
    </row>
    <row r="167" spans="1:7" ht="13.2" x14ac:dyDescent="0.25">
      <c r="A167" s="34" t="s">
        <v>369</v>
      </c>
      <c r="B167" s="35" t="s">
        <v>186</v>
      </c>
      <c r="C167" s="79" t="s">
        <v>384</v>
      </c>
      <c r="D167" s="80"/>
      <c r="E167" s="37">
        <v>2806479.96</v>
      </c>
      <c r="F167" s="44" t="s">
        <v>187</v>
      </c>
      <c r="G167" s="43">
        <f t="shared" si="4"/>
        <v>2806479.96</v>
      </c>
    </row>
    <row r="168" spans="1:7" ht="20.399999999999999" x14ac:dyDescent="0.25">
      <c r="A168" s="34" t="s">
        <v>371</v>
      </c>
      <c r="B168" s="35" t="s">
        <v>186</v>
      </c>
      <c r="C168" s="79" t="s">
        <v>385</v>
      </c>
      <c r="D168" s="80"/>
      <c r="E168" s="37">
        <v>2806479.96</v>
      </c>
      <c r="F168" s="44" t="s">
        <v>187</v>
      </c>
      <c r="G168" s="43">
        <f t="shared" si="4"/>
        <v>2806479.96</v>
      </c>
    </row>
    <row r="169" spans="1:7" ht="13.2" x14ac:dyDescent="0.25">
      <c r="A169" s="34" t="s">
        <v>375</v>
      </c>
      <c r="B169" s="35" t="s">
        <v>186</v>
      </c>
      <c r="C169" s="79" t="s">
        <v>386</v>
      </c>
      <c r="D169" s="80"/>
      <c r="E169" s="37">
        <v>2806479.96</v>
      </c>
      <c r="F169" s="44" t="s">
        <v>187</v>
      </c>
      <c r="G169" s="43">
        <f t="shared" si="4"/>
        <v>2806479.96</v>
      </c>
    </row>
    <row r="170" spans="1:7" ht="13.2" x14ac:dyDescent="0.25">
      <c r="A170" s="29" t="s">
        <v>387</v>
      </c>
      <c r="B170" s="30" t="s">
        <v>186</v>
      </c>
      <c r="C170" s="77" t="s">
        <v>388</v>
      </c>
      <c r="D170" s="78"/>
      <c r="E170" s="33">
        <v>675295.4</v>
      </c>
      <c r="F170" s="32" t="s">
        <v>187</v>
      </c>
      <c r="G170" s="43">
        <f t="shared" si="4"/>
        <v>675295.4</v>
      </c>
    </row>
    <row r="171" spans="1:7" ht="20.399999999999999" x14ac:dyDescent="0.25">
      <c r="A171" s="34" t="s">
        <v>198</v>
      </c>
      <c r="B171" s="35" t="s">
        <v>186</v>
      </c>
      <c r="C171" s="79" t="s">
        <v>389</v>
      </c>
      <c r="D171" s="80"/>
      <c r="E171" s="37">
        <v>675295.4</v>
      </c>
      <c r="F171" s="44" t="s">
        <v>187</v>
      </c>
      <c r="G171" s="43">
        <f t="shared" si="4"/>
        <v>675295.4</v>
      </c>
    </row>
    <row r="172" spans="1:7" ht="20.399999999999999" x14ac:dyDescent="0.25">
      <c r="A172" s="34" t="s">
        <v>200</v>
      </c>
      <c r="B172" s="35" t="s">
        <v>186</v>
      </c>
      <c r="C172" s="79" t="s">
        <v>390</v>
      </c>
      <c r="D172" s="80"/>
      <c r="E172" s="37">
        <v>675295.4</v>
      </c>
      <c r="F172" s="44" t="s">
        <v>187</v>
      </c>
      <c r="G172" s="43">
        <f t="shared" si="4"/>
        <v>675295.4</v>
      </c>
    </row>
    <row r="173" spans="1:7" ht="13.2" x14ac:dyDescent="0.25">
      <c r="A173" s="34" t="s">
        <v>204</v>
      </c>
      <c r="B173" s="35" t="s">
        <v>186</v>
      </c>
      <c r="C173" s="79" t="s">
        <v>391</v>
      </c>
      <c r="D173" s="80"/>
      <c r="E173" s="37">
        <v>675295.4</v>
      </c>
      <c r="F173" s="44" t="s">
        <v>187</v>
      </c>
      <c r="G173" s="43">
        <f t="shared" si="4"/>
        <v>675295.4</v>
      </c>
    </row>
    <row r="174" spans="1:7" ht="13.2" x14ac:dyDescent="0.25">
      <c r="A174" s="29" t="s">
        <v>392</v>
      </c>
      <c r="B174" s="30" t="s">
        <v>186</v>
      </c>
      <c r="C174" s="77" t="s">
        <v>393</v>
      </c>
      <c r="D174" s="78"/>
      <c r="E174" s="33">
        <v>675295.4</v>
      </c>
      <c r="F174" s="32" t="s">
        <v>187</v>
      </c>
      <c r="G174" s="43">
        <f t="shared" si="4"/>
        <v>675295.4</v>
      </c>
    </row>
    <row r="175" spans="1:7" ht="20.399999999999999" x14ac:dyDescent="0.25">
      <c r="A175" s="34" t="s">
        <v>198</v>
      </c>
      <c r="B175" s="35" t="s">
        <v>186</v>
      </c>
      <c r="C175" s="79" t="s">
        <v>394</v>
      </c>
      <c r="D175" s="80"/>
      <c r="E175" s="37">
        <v>675295.4</v>
      </c>
      <c r="F175" s="44" t="s">
        <v>187</v>
      </c>
      <c r="G175" s="43">
        <f t="shared" ref="G175:G184" si="5">IF(IF(E175="-",0,IF(E175="X",0,E175))+IF(F175="-",0,IF(F175="X",0,F175))=0,"-",IF(E175="-",0,IF(E175="X",0,E175))+IF(F175="-",0,IF(F175="X",0,F175)))</f>
        <v>675295.4</v>
      </c>
    </row>
    <row r="176" spans="1:7" ht="20.399999999999999" x14ac:dyDescent="0.25">
      <c r="A176" s="34" t="s">
        <v>200</v>
      </c>
      <c r="B176" s="35" t="s">
        <v>186</v>
      </c>
      <c r="C176" s="79" t="s">
        <v>395</v>
      </c>
      <c r="D176" s="80"/>
      <c r="E176" s="37">
        <v>675295.4</v>
      </c>
      <c r="F176" s="44" t="s">
        <v>187</v>
      </c>
      <c r="G176" s="43">
        <f t="shared" si="5"/>
        <v>675295.4</v>
      </c>
    </row>
    <row r="177" spans="1:7" ht="13.2" x14ac:dyDescent="0.25">
      <c r="A177" s="34" t="s">
        <v>204</v>
      </c>
      <c r="B177" s="35" t="s">
        <v>186</v>
      </c>
      <c r="C177" s="79" t="s">
        <v>396</v>
      </c>
      <c r="D177" s="80"/>
      <c r="E177" s="37">
        <v>675295.4</v>
      </c>
      <c r="F177" s="44" t="s">
        <v>187</v>
      </c>
      <c r="G177" s="43">
        <f t="shared" si="5"/>
        <v>675295.4</v>
      </c>
    </row>
    <row r="178" spans="1:7" ht="20.399999999999999" x14ac:dyDescent="0.25">
      <c r="A178" s="29" t="s">
        <v>397</v>
      </c>
      <c r="B178" s="30" t="s">
        <v>186</v>
      </c>
      <c r="C178" s="77" t="s">
        <v>398</v>
      </c>
      <c r="D178" s="78"/>
      <c r="E178" s="33">
        <v>625</v>
      </c>
      <c r="F178" s="32" t="s">
        <v>187</v>
      </c>
      <c r="G178" s="43">
        <f t="shared" si="5"/>
        <v>625</v>
      </c>
    </row>
    <row r="179" spans="1:7" ht="13.2" x14ac:dyDescent="0.25">
      <c r="A179" s="34" t="s">
        <v>399</v>
      </c>
      <c r="B179" s="35" t="s">
        <v>186</v>
      </c>
      <c r="C179" s="79" t="s">
        <v>400</v>
      </c>
      <c r="D179" s="80"/>
      <c r="E179" s="37">
        <v>625</v>
      </c>
      <c r="F179" s="44" t="s">
        <v>187</v>
      </c>
      <c r="G179" s="43">
        <f t="shared" si="5"/>
        <v>625</v>
      </c>
    </row>
    <row r="180" spans="1:7" ht="13.2" x14ac:dyDescent="0.25">
      <c r="A180" s="34" t="s">
        <v>401</v>
      </c>
      <c r="B180" s="35" t="s">
        <v>186</v>
      </c>
      <c r="C180" s="79" t="s">
        <v>402</v>
      </c>
      <c r="D180" s="80"/>
      <c r="E180" s="37">
        <v>625</v>
      </c>
      <c r="F180" s="44" t="s">
        <v>187</v>
      </c>
      <c r="G180" s="43">
        <f t="shared" si="5"/>
        <v>625</v>
      </c>
    </row>
    <row r="181" spans="1:7" ht="20.399999999999999" x14ac:dyDescent="0.25">
      <c r="A181" s="29" t="s">
        <v>403</v>
      </c>
      <c r="B181" s="30" t="s">
        <v>186</v>
      </c>
      <c r="C181" s="77" t="s">
        <v>404</v>
      </c>
      <c r="D181" s="78"/>
      <c r="E181" s="33">
        <v>625</v>
      </c>
      <c r="F181" s="32" t="s">
        <v>187</v>
      </c>
      <c r="G181" s="43">
        <f t="shared" si="5"/>
        <v>625</v>
      </c>
    </row>
    <row r="182" spans="1:7" ht="13.2" x14ac:dyDescent="0.25">
      <c r="A182" s="34" t="s">
        <v>399</v>
      </c>
      <c r="B182" s="35" t="s">
        <v>186</v>
      </c>
      <c r="C182" s="79" t="s">
        <v>405</v>
      </c>
      <c r="D182" s="80"/>
      <c r="E182" s="37">
        <v>625</v>
      </c>
      <c r="F182" s="44" t="s">
        <v>187</v>
      </c>
      <c r="G182" s="43">
        <f t="shared" si="5"/>
        <v>625</v>
      </c>
    </row>
    <row r="183" spans="1:7" ht="13.2" x14ac:dyDescent="0.25">
      <c r="A183" s="34" t="s">
        <v>401</v>
      </c>
      <c r="B183" s="35" t="s">
        <v>186</v>
      </c>
      <c r="C183" s="79" t="s">
        <v>406</v>
      </c>
      <c r="D183" s="80"/>
      <c r="E183" s="37">
        <v>625</v>
      </c>
      <c r="F183" s="44" t="s">
        <v>187</v>
      </c>
      <c r="G183" s="43">
        <f t="shared" si="5"/>
        <v>625</v>
      </c>
    </row>
    <row r="184" spans="1:7" ht="13.2" x14ac:dyDescent="0.25">
      <c r="A184" s="29" t="s">
        <v>407</v>
      </c>
      <c r="B184" s="30" t="s">
        <v>408</v>
      </c>
      <c r="C184" s="77" t="s">
        <v>187</v>
      </c>
      <c r="D184" s="78"/>
      <c r="E184" s="33">
        <v>12036253.43</v>
      </c>
      <c r="F184" s="32"/>
      <c r="G184" s="43">
        <f t="shared" si="5"/>
        <v>12036253.43</v>
      </c>
    </row>
  </sheetData>
  <mergeCells count="180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80:D180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C12" sqref="C12:F2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9" t="s">
        <v>409</v>
      </c>
      <c r="B1" s="89"/>
      <c r="C1" s="89"/>
      <c r="D1" s="89"/>
      <c r="E1" s="89"/>
      <c r="F1" s="89"/>
    </row>
    <row r="2" spans="1:6" ht="13.2" customHeight="1" x14ac:dyDescent="0.25">
      <c r="A2" s="73" t="s">
        <v>410</v>
      </c>
      <c r="B2" s="73"/>
      <c r="C2" s="73"/>
      <c r="D2" s="73"/>
      <c r="E2" s="73"/>
      <c r="F2" s="73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7" t="s">
        <v>19</v>
      </c>
      <c r="B4" s="70" t="s">
        <v>20</v>
      </c>
      <c r="C4" s="86" t="s">
        <v>411</v>
      </c>
      <c r="D4" s="64" t="s">
        <v>22</v>
      </c>
      <c r="E4" s="64" t="s">
        <v>23</v>
      </c>
      <c r="F4" s="58" t="s">
        <v>24</v>
      </c>
    </row>
    <row r="5" spans="1:6" ht="4.95" customHeight="1" x14ac:dyDescent="0.25">
      <c r="A5" s="68"/>
      <c r="B5" s="71"/>
      <c r="C5" s="87"/>
      <c r="D5" s="65"/>
      <c r="E5" s="65"/>
      <c r="F5" s="59"/>
    </row>
    <row r="6" spans="1:6" ht="6" customHeight="1" x14ac:dyDescent="0.25">
      <c r="A6" s="68"/>
      <c r="B6" s="71"/>
      <c r="C6" s="87"/>
      <c r="D6" s="65"/>
      <c r="E6" s="65"/>
      <c r="F6" s="59"/>
    </row>
    <row r="7" spans="1:6" ht="4.95" customHeight="1" x14ac:dyDescent="0.25">
      <c r="A7" s="68"/>
      <c r="B7" s="71"/>
      <c r="C7" s="87"/>
      <c r="D7" s="65"/>
      <c r="E7" s="65"/>
      <c r="F7" s="59"/>
    </row>
    <row r="8" spans="1:6" ht="6" customHeight="1" x14ac:dyDescent="0.25">
      <c r="A8" s="68"/>
      <c r="B8" s="71"/>
      <c r="C8" s="87"/>
      <c r="D8" s="65"/>
      <c r="E8" s="65"/>
      <c r="F8" s="59"/>
    </row>
    <row r="9" spans="1:6" ht="6" customHeight="1" x14ac:dyDescent="0.25">
      <c r="A9" s="68"/>
      <c r="B9" s="71"/>
      <c r="C9" s="87"/>
      <c r="D9" s="65"/>
      <c r="E9" s="65"/>
      <c r="F9" s="59"/>
    </row>
    <row r="10" spans="1:6" ht="18" customHeight="1" x14ac:dyDescent="0.25">
      <c r="A10" s="69"/>
      <c r="B10" s="72"/>
      <c r="C10" s="88"/>
      <c r="D10" s="66"/>
      <c r="E10" s="66"/>
      <c r="F10" s="60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412</v>
      </c>
      <c r="B12" s="30" t="s">
        <v>413</v>
      </c>
      <c r="C12" s="51" t="s">
        <v>187</v>
      </c>
      <c r="D12" s="52">
        <v>-12036253.43</v>
      </c>
      <c r="E12" s="52" t="s">
        <v>30</v>
      </c>
      <c r="F12" s="52">
        <f>IF(IF(D12="-",0,IF(D12="X",0,D12))+IF(E12="-",0,IF(E12="X",0,E12))=0,"-",IF(D12="-",0,IF(D12="X",0,D12))+IF(E12="-",0,IF(E12="X",0,E12)))</f>
        <v>-12036253.43</v>
      </c>
    </row>
    <row r="13" spans="1:6" ht="13.2" x14ac:dyDescent="0.25">
      <c r="A13" s="34" t="s">
        <v>414</v>
      </c>
      <c r="B13" s="35"/>
      <c r="C13" s="53"/>
      <c r="D13" s="54"/>
      <c r="E13" s="54"/>
      <c r="F13" s="54"/>
    </row>
    <row r="14" spans="1:6" ht="13.2" x14ac:dyDescent="0.25">
      <c r="A14" s="29" t="s">
        <v>415</v>
      </c>
      <c r="B14" s="30" t="s">
        <v>416</v>
      </c>
      <c r="C14" s="51" t="s">
        <v>187</v>
      </c>
      <c r="D14" s="52">
        <v>-3000000</v>
      </c>
      <c r="E14" s="52" t="s">
        <v>30</v>
      </c>
      <c r="F14" s="52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34" t="s">
        <v>417</v>
      </c>
      <c r="B15" s="35"/>
      <c r="C15" s="53"/>
      <c r="D15" s="54"/>
      <c r="E15" s="54"/>
      <c r="F15" s="54"/>
    </row>
    <row r="16" spans="1:6" ht="30.6" x14ac:dyDescent="0.25">
      <c r="A16" s="34" t="s">
        <v>418</v>
      </c>
      <c r="B16" s="35" t="s">
        <v>416</v>
      </c>
      <c r="C16" s="53" t="s">
        <v>419</v>
      </c>
      <c r="D16" s="54">
        <v>-3000000</v>
      </c>
      <c r="E16" s="54" t="s">
        <v>30</v>
      </c>
      <c r="F16" s="54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29" t="s">
        <v>420</v>
      </c>
      <c r="B17" s="30" t="s">
        <v>421</v>
      </c>
      <c r="C17" s="51" t="s">
        <v>187</v>
      </c>
      <c r="D17" s="52" t="s">
        <v>30</v>
      </c>
      <c r="E17" s="52" t="s">
        <v>187</v>
      </c>
      <c r="F17" s="52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417</v>
      </c>
      <c r="B18" s="35"/>
      <c r="C18" s="53"/>
      <c r="D18" s="54"/>
      <c r="E18" s="54"/>
      <c r="F18" s="54"/>
    </row>
    <row r="19" spans="1:6" ht="13.2" x14ac:dyDescent="0.25">
      <c r="A19" s="29" t="s">
        <v>422</v>
      </c>
      <c r="B19" s="30" t="s">
        <v>423</v>
      </c>
      <c r="C19" s="51" t="s">
        <v>187</v>
      </c>
      <c r="D19" s="52">
        <v>-9036253.4299999997</v>
      </c>
      <c r="E19" s="52" t="s">
        <v>30</v>
      </c>
      <c r="F19" s="52">
        <f t="shared" ref="F19:F26" si="0">IF(IF(D19="-",0,IF(D19="X",0,D19))+IF(E19="-",0,IF(E19="X",0,E19))=0,"-",IF(D19="-",0,IF(D19="X",0,D19))+IF(E19="-",0,IF(E19="X",0,E19)))</f>
        <v>-9036253.4299999997</v>
      </c>
    </row>
    <row r="20" spans="1:6" ht="13.2" x14ac:dyDescent="0.25">
      <c r="A20" s="29" t="s">
        <v>424</v>
      </c>
      <c r="B20" s="30" t="s">
        <v>425</v>
      </c>
      <c r="C20" s="51" t="s">
        <v>187</v>
      </c>
      <c r="D20" s="52">
        <v>-74597328.150000006</v>
      </c>
      <c r="E20" s="52" t="s">
        <v>30</v>
      </c>
      <c r="F20" s="52">
        <f t="shared" si="0"/>
        <v>-74597328.150000006</v>
      </c>
    </row>
    <row r="21" spans="1:6" ht="20.399999999999999" x14ac:dyDescent="0.25">
      <c r="A21" s="34" t="s">
        <v>426</v>
      </c>
      <c r="B21" s="35" t="s">
        <v>425</v>
      </c>
      <c r="C21" s="53" t="s">
        <v>427</v>
      </c>
      <c r="D21" s="54">
        <v>-74597328.150000006</v>
      </c>
      <c r="E21" s="54" t="s">
        <v>30</v>
      </c>
      <c r="F21" s="54">
        <f t="shared" si="0"/>
        <v>-74597328.150000006</v>
      </c>
    </row>
    <row r="22" spans="1:6" ht="13.2" x14ac:dyDescent="0.25">
      <c r="A22" s="29" t="s">
        <v>428</v>
      </c>
      <c r="B22" s="30" t="s">
        <v>429</v>
      </c>
      <c r="C22" s="51" t="s">
        <v>187</v>
      </c>
      <c r="D22" s="52">
        <v>65561074.719999999</v>
      </c>
      <c r="E22" s="52" t="s">
        <v>30</v>
      </c>
      <c r="F22" s="52">
        <f t="shared" si="0"/>
        <v>65561074.719999999</v>
      </c>
    </row>
    <row r="23" spans="1:6" ht="20.399999999999999" x14ac:dyDescent="0.25">
      <c r="A23" s="34" t="s">
        <v>430</v>
      </c>
      <c r="B23" s="35" t="s">
        <v>429</v>
      </c>
      <c r="C23" s="53" t="s">
        <v>431</v>
      </c>
      <c r="D23" s="54">
        <v>65561074.719999999</v>
      </c>
      <c r="E23" s="54" t="s">
        <v>30</v>
      </c>
      <c r="F23" s="54">
        <f t="shared" si="0"/>
        <v>65561074.719999999</v>
      </c>
    </row>
    <row r="24" spans="1:6" ht="20.399999999999999" x14ac:dyDescent="0.25">
      <c r="A24" s="29" t="s">
        <v>432</v>
      </c>
      <c r="B24" s="30" t="s">
        <v>433</v>
      </c>
      <c r="C24" s="51" t="s">
        <v>187</v>
      </c>
      <c r="D24" s="52" t="s">
        <v>30</v>
      </c>
      <c r="E24" s="52" t="s">
        <v>30</v>
      </c>
      <c r="F24" s="52" t="str">
        <f t="shared" si="0"/>
        <v>-</v>
      </c>
    </row>
    <row r="25" spans="1:6" ht="20.399999999999999" x14ac:dyDescent="0.25">
      <c r="A25" s="34" t="s">
        <v>434</v>
      </c>
      <c r="B25" s="35" t="s">
        <v>435</v>
      </c>
      <c r="C25" s="53" t="s">
        <v>187</v>
      </c>
      <c r="D25" s="54" t="s">
        <v>30</v>
      </c>
      <c r="E25" s="54" t="s">
        <v>30</v>
      </c>
      <c r="F25" s="54" t="str">
        <f t="shared" si="0"/>
        <v>-</v>
      </c>
    </row>
    <row r="26" spans="1:6" ht="20.399999999999999" x14ac:dyDescent="0.25">
      <c r="A26" s="34" t="s">
        <v>436</v>
      </c>
      <c r="B26" s="35" t="s">
        <v>437</v>
      </c>
      <c r="C26" s="53" t="s">
        <v>187</v>
      </c>
      <c r="D26" s="54" t="s">
        <v>30</v>
      </c>
      <c r="E26" s="54" t="s">
        <v>30</v>
      </c>
      <c r="F26" s="54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4"/>
      <c r="E29" s="74"/>
      <c r="F29" s="74"/>
    </row>
    <row r="30" spans="1:6" ht="12.75" customHeight="1" x14ac:dyDescent="0.25">
      <c r="A30" s="6" t="s">
        <v>438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rep:2.56.0.270</dc:description>
  <cp:lastModifiedBy>Петрова Ольга Владимировна</cp:lastModifiedBy>
  <cp:lastPrinted>2024-09-04T13:40:32Z</cp:lastPrinted>
  <dcterms:created xsi:type="dcterms:W3CDTF">2024-09-04T13:39:53Z</dcterms:created>
  <dcterms:modified xsi:type="dcterms:W3CDTF">2025-02-27T12:03:00Z</dcterms:modified>
</cp:coreProperties>
</file>