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360" yWindow="276" windowWidth="14940" windowHeight="9156"/>
  </bookViews>
  <sheets>
    <sheet name="Поступления" sheetId="1" r:id="rId1"/>
    <sheet name="Выбытия" sheetId="2" r:id="rId2"/>
    <sheet name="Поступления и выбытия ист-в" sheetId="3" r:id="rId3"/>
  </sheets>
  <definedNames>
    <definedName name="APPT" localSheetId="1">Выбытия!$A$21</definedName>
    <definedName name="APPT" localSheetId="0">Поступления!$A$24</definedName>
    <definedName name="APPT" localSheetId="2">'Поступления и выбытия ист-в'!$A$25</definedName>
    <definedName name="FIO" localSheetId="1">Выбытия!$E$21</definedName>
    <definedName name="LAST_CELL" localSheetId="1">Выбытия!$G$187</definedName>
    <definedName name="LAST_CELL" localSheetId="0">Поступления!$F$100</definedName>
    <definedName name="LAST_CELL" localSheetId="2">'Поступления и выбытия ист-в'!$F$31</definedName>
    <definedName name="SIGN" localSheetId="1">Выбытия!$A$20:$E$22</definedName>
    <definedName name="SIGN" localSheetId="0">Поступления!$A$23:$D$25</definedName>
    <definedName name="SIGN" localSheetId="2">'Поступления и выбытия ист-в'!$A$25:$D$26</definedName>
  </definedNames>
  <calcPr calcId="162913"/>
</workbook>
</file>

<file path=xl/calcChain.xml><?xml version="1.0" encoding="utf-8"?>
<calcChain xmlns="http://schemas.openxmlformats.org/spreadsheetml/2006/main">
  <c r="G13" i="2" l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2" i="3"/>
  <c r="F14" i="3"/>
  <c r="F16" i="3"/>
  <c r="F17" i="3"/>
  <c r="F19" i="3"/>
  <c r="F20" i="3"/>
  <c r="F21" i="3"/>
  <c r="F22" i="3"/>
  <c r="F23" i="3"/>
  <c r="F24" i="3"/>
  <c r="F25" i="3"/>
  <c r="F26" i="3"/>
</calcChain>
</file>

<file path=xl/sharedStrings.xml><?xml version="1.0" encoding="utf-8"?>
<sst xmlns="http://schemas.openxmlformats.org/spreadsheetml/2006/main" count="1129" uniqueCount="454">
  <si>
    <t>ОТЧЕТ ПО ПОСТУПЛЕНИЯМ И ВЫБЫТИЯМ</t>
  </si>
  <si>
    <t>КОДЫ</t>
  </si>
  <si>
    <t xml:space="preserve">  Форма по ОКУД</t>
  </si>
  <si>
    <t>0503151</t>
  </si>
  <si>
    <t xml:space="preserve">                   Дата</t>
  </si>
  <si>
    <t>на 01.10.2024 г.</t>
  </si>
  <si>
    <t>01.10.2024</t>
  </si>
  <si>
    <t>Наименование органа, организующего кассовое обслуживание исполнения бюджета:</t>
  </si>
  <si>
    <t xml:space="preserve">             по ОКПО</t>
  </si>
  <si>
    <t>Глава по БК</t>
  </si>
  <si>
    <t>Наименование бюджета (публично-правового образования):</t>
  </si>
  <si>
    <t>по ОКТМО</t>
  </si>
  <si>
    <t>Периодичность: месячная</t>
  </si>
  <si>
    <t xml:space="preserve">             по ОКЕИ</t>
  </si>
  <si>
    <t>383</t>
  </si>
  <si>
    <t>Комитет финансов Гатчинского муниципального района</t>
  </si>
  <si>
    <t>Бюджет МО "Сусанинское сельское поселение"</t>
  </si>
  <si>
    <t>Единица измерения: руб.</t>
  </si>
  <si>
    <t xml:space="preserve">                                 1. Поступления</t>
  </si>
  <si>
    <t xml:space="preserve"> Наименование показателя</t>
  </si>
  <si>
    <t>Код строки</t>
  </si>
  <si>
    <t>Код дохода по бюджетной классификации</t>
  </si>
  <si>
    <t>Бюджетная деятельность</t>
  </si>
  <si>
    <t>Средства во временном распоряжении</t>
  </si>
  <si>
    <t>Итого</t>
  </si>
  <si>
    <t>4</t>
  </si>
  <si>
    <t>5</t>
  </si>
  <si>
    <t>6</t>
  </si>
  <si>
    <t>Поступления по доходам - всего</t>
  </si>
  <si>
    <t>010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</si>
  <si>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</si>
  <si>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</si>
  <si>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</si>
  <si>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</si>
  <si>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</si>
  <si>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</si>
  <si>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</si>
  <si>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</si>
  <si>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</si>
  <si>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</si>
  <si>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</si>
  <si>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</si>
  <si>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</si>
  <si>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</si>
  <si>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</si>
  <si>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</si>
  <si>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</si>
  <si>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</si>
  <si>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</si>
  <si>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</si>
  <si>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</si>
  <si>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</si>
  <si>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</si>
  <si>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</si>
  <si>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</si>
  <si>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</si>
  <si>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</si>
  <si>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</si>
  <si>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</si>
  <si>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</si>
  <si>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</si>
  <si>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</si>
  <si>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</si>
  <si>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</si>
  <si>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</si>
  <si>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</si>
  <si>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</si>
  <si>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</si>
  <si>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</si>
  <si>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</si>
  <si>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</si>
  <si>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</si>
  <si>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</si>
  <si>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</si>
  <si>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</si>
  <si>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</si>
  <si>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</si>
  <si>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</si>
  <si>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</si>
  <si>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</si>
  <si>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</si>
  <si>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</si>
  <si>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</si>
  <si>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</si>
  <si>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</si>
  <si>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</si>
  <si>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</si>
  <si>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</si>
  <si>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</si>
  <si>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</si>
  <si>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</si>
  <si>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</si>
  <si>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</si>
  <si>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</si>
  <si>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</si>
  <si>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</si>
  <si>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</si>
  <si>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</si>
  <si>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</si>
  <si>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</si>
  <si>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</si>
  <si>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</si>
  <si>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</si>
  <si>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</si>
  <si>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</si>
  <si>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</si>
  <si>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</si>
  <si>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</si>
  <si>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</si>
  <si>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</si>
  <si>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</si>
  <si>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</si>
  <si>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</si>
  <si>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</si>
  <si>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</si>
  <si>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</si>
  <si>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</si>
  <si>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</si>
  <si>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</si>
  <si>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</si>
  <si>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</si>
  <si>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</si>
  <si>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</si>
  <si>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</si>
  <si>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</si>
  <si>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</si>
  <si>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</si>
  <si>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</si>
  <si>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</si>
  <si>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</si>
  <si>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</si>
  <si>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</si>
  <si>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</si>
  <si>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</si>
  <si>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ДОХОДЫ ОТ ПРОДАЖИ МАТЕРИАЛЬНЫХ И НЕМАТЕРИАЛЬНЫХ АКТИВОВ</t>
  </si>
  <si>
    <t>615 11400000000000000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</si>
  <si>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</si>
  <si>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</si>
  <si>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</si>
  <si>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</si>
  <si>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</si>
  <si>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615 11402053100000410</t>
  </si>
  <si>
    <t>ПРОЧИЕ НЕНАЛОГОВЫЕ ДОХОДЫ</t>
  </si>
  <si>
    <t>615 11700000000000000</t>
  </si>
  <si>
    <t>Невыясненные поступления</t>
  </si>
  <si>
    <t>615 11701000000000180</t>
  </si>
  <si>
    <t>Невыясненные поступления, зачисляемые в бюджеты сельских поселений</t>
  </si>
  <si>
    <t>615 11701050100000180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</si>
  <si>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</si>
  <si>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</si>
  <si>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</si>
  <si>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</si>
  <si>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</si>
  <si>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</si>
  <si>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</si>
  <si>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</si>
  <si>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</si>
  <si>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</si>
  <si>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</si>
  <si>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</si>
  <si>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Субсидии бюджетам на реализацию мероприятий по обеспечению жильем молодых семей</t>
  </si>
  <si>
    <t>615 20225497000000150</t>
  </si>
  <si>
    <t>Субсидии бюджетам сельских поселений на реализацию мероприятий по обеспечению жильем молодых семей</t>
  </si>
  <si>
    <t>615 20225497100000150</t>
  </si>
  <si>
    <t>Субсидии бюджетам на реализацию программ формирования современной городской среды</t>
  </si>
  <si>
    <t>615 20225555000000150</t>
  </si>
  <si>
    <t>Субсидии бюджетам сельских поселений на реализацию программ формирования современной городской среды</t>
  </si>
  <si>
    <t>615 20225555100000150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</si>
  <si>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</si>
  <si>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</si>
  <si>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</si>
  <si>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</si>
  <si>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</si>
  <si>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</si>
  <si>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</si>
  <si>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</si>
  <si>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</si>
  <si>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</si>
  <si>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</si>
  <si>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</si>
  <si>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</si>
  <si>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</si>
  <si>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>Иные межбюджетные трансферты</t>
  </si>
  <si>
    <t>615 20240000000000150</t>
  </si>
  <si>
    <t>Прочие межбюджетные трансферты, передаваемые бюджетам</t>
  </si>
  <si>
    <t>615 20249999000000150</t>
  </si>
  <si>
    <t>Прочие межбюджетные трансферты, передаваемые бюджетам сельских поселений</t>
  </si>
  <si>
    <t>615 20249999100000150</t>
  </si>
  <si>
    <t xml:space="preserve">                          2. Выбытия</t>
  </si>
  <si>
    <t>Форма 0503151  с.2</t>
  </si>
  <si>
    <t>Код расхода по бюджетной классификации</t>
  </si>
  <si>
    <t>Выбытия на расходы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</si>
  <si>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</si>
  <si>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</si>
  <si>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</si>
  <si>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</si>
  <si>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</si>
  <si>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</si>
  <si>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</si>
  <si>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</si>
  <si>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</si>
  <si>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</si>
  <si>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</si>
  <si>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</si>
  <si>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</si>
  <si>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</si>
  <si>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</si>
  <si>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</si>
  <si>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</si>
  <si>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</si>
  <si>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</si>
  <si>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</si>
  <si>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</si>
  <si>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</si>
  <si>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</si>
  <si>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</si>
  <si>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</si>
  <si>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</si>
  <si>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</si>
  <si>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</si>
  <si>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</si>
  <si>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</si>
  <si>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</si>
  <si>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</si>
  <si>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</si>
  <si>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</si>
  <si>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</si>
  <si>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</si>
  <si>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</si>
  <si>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</si>
  <si>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</si>
  <si>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</si>
  <si>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</si>
  <si>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</si>
  <si>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</si>
  <si>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</si>
  <si>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</si>
  <si>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</si>
  <si>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</si>
  <si>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</si>
  <si>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</si>
  <si>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</si>
  <si>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</si>
  <si>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</si>
  <si>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</si>
  <si>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</si>
  <si>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</si>
  <si>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</si>
  <si>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</si>
  <si>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</si>
  <si>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</si>
  <si>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</si>
  <si>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</si>
  <si>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</si>
  <si>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</si>
  <si>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</si>
  <si>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</si>
  <si>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</si>
  <si>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</si>
  <si>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</si>
  <si>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</si>
  <si>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</si>
  <si>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</si>
  <si>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</si>
  <si>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</si>
  <si>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</si>
  <si>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</si>
  <si>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</si>
  <si>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</si>
  <si>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</si>
  <si>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</si>
  <si>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</si>
  <si>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</si>
  <si>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</si>
  <si>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</si>
  <si>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</si>
  <si>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</si>
  <si>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</si>
  <si>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</si>
  <si>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</si>
  <si>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</si>
  <si>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</si>
  <si>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</si>
  <si>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</si>
  <si>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</si>
  <si>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</si>
  <si>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</si>
  <si>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</si>
  <si>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</si>
  <si>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</si>
  <si>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</si>
  <si>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</si>
  <si>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</si>
  <si>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</si>
  <si>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</si>
  <si>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</si>
  <si>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</si>
  <si>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</si>
  <si>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</si>
  <si>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</si>
  <si>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</si>
  <si>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</si>
  <si>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</si>
  <si>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</si>
  <si>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</si>
  <si>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</si>
  <si>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</si>
  <si>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</si>
  <si>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</si>
  <si>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</si>
  <si>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</si>
  <si>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</si>
  <si>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</si>
  <si>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</si>
  <si>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</si>
  <si>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</si>
  <si>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</si>
  <si>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</si>
  <si>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</si>
  <si>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</si>
  <si>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</si>
  <si>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</si>
  <si>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</si>
  <si>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</si>
  <si>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</si>
  <si>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</si>
  <si>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</si>
  <si>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</si>
  <si>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</si>
  <si>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</si>
  <si>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</si>
  <si>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</si>
  <si>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</si>
  <si>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</si>
  <si>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</si>
  <si>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</si>
  <si>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</si>
  <si>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</si>
  <si>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</si>
  <si>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</si>
  <si>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</si>
  <si>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</si>
  <si>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</si>
  <si>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</si>
  <si>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</si>
  <si>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</si>
  <si>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</si>
  <si>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</si>
  <si>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</si>
  <si>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</si>
  <si>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</si>
  <si>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</si>
  <si>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</si>
  <si>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</si>
  <si>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</si>
  <si>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</si>
  <si>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</si>
  <si>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</si>
  <si>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</si>
  <si>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</si>
  <si>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</si>
  <si>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</si>
  <si>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</si>
  <si>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</si>
  <si>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</si>
  <si>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</si>
  <si>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</si>
  <si>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</si>
  <si>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</si>
  <si>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</si>
  <si>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</si>
  <si>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</si>
  <si>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</si>
  <si>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</si>
  <si>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</si>
  <si>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</si>
  <si>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</si>
  <si>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</si>
  <si>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</si>
  <si>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</si>
  <si>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</si>
  <si>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</si>
  <si>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</si>
  <si>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</si>
  <si>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</si>
  <si>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</si>
  <si>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</si>
  <si>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</si>
  <si>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</si>
  <si>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</si>
  <si>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</si>
  <si>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</si>
  <si>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</si>
  <si>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</si>
  <si>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</si>
  <si>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</si>
  <si>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</si>
  <si>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</si>
  <si>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</si>
  <si>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</si>
  <si>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</si>
  <si>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</si>
  <si>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</si>
  <si>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</si>
  <si>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</si>
  <si>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</si>
  <si>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</si>
  <si>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</si>
  <si>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</si>
  <si>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</si>
  <si>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</si>
  <si>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</si>
  <si>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</si>
  <si>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</si>
  <si>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</si>
  <si>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</si>
  <si>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</si>
  <si>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</si>
  <si>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</si>
  <si>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кассового обслуживания (дефицит / профицит)</t>
  </si>
  <si>
    <t>450</t>
  </si>
  <si>
    <t xml:space="preserve">             Форма 0503151  с.3</t>
  </si>
  <si>
    <t xml:space="preserve">                    3. Поступления и выбытия источников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</si>
  <si>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</si>
  <si>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- всего</t>
  </si>
  <si>
    <t>500</t>
  </si>
  <si>
    <t>в том числе</t>
  </si>
  <si>
    <t>Источники внутреннего финансирования</t>
  </si>
  <si>
    <t>520</t>
  </si>
  <si>
    <t>из них: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</si>
  <si>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</si>
  <si>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00001030100100000810</t>
  </si>
  <si>
    <t>Источники внешнего финансирования</t>
  </si>
  <si>
    <t>620</t>
  </si>
  <si>
    <t>Изменение остатков средств (стр. 710 + стр. 720)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</si>
  <si>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</si>
  <si>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</si>
  <si>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</si>
  <si>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</si>
  <si>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</si>
  <si>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</si>
  <si>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</si>
  <si>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</si>
  <si>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00001050201100000610</t>
  </si>
  <si>
    <t>Изменение остатков по внутренним расчетам (стр. 825 + стр. 826)</t>
  </si>
  <si>
    <t>800</t>
  </si>
  <si>
    <t>увеличение остатков по внутренним расчетам (030800000, 030900000)</t>
  </si>
  <si>
    <t>825</t>
  </si>
  <si>
    <t>уменьшение остатков по внутренним расчетам (021100000, 021200000)</t>
  </si>
  <si>
    <t>826</t>
  </si>
  <si>
    <t>"________"    _______________  20___  г.</t>
  </si>
  <si>
    <t>04184020</t>
  </si>
  <si>
    <t>615</t>
  </si>
  <si>
    <t>41618460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</si>
</sst>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11"/>
      <name val="Arial Cyr"/>
    </font>
    <font>
      <sz val="11"/>
      <name val="Arial"/>
      <family val="2"/>
      <charset val="204"/>
    </font>
    <font>
      <sz val="11"/>
      <name val="MS Sans Serif"/>
    </font>
    <font>
      <sz val="9"/>
      <name val="Arial"/>
      <family val="2"/>
      <charset val="204"/>
    </font>
    <font>
      <sz val="9"/>
      <name val="Arial Cyr"/>
    </font>
    <font>
      <b/>
      <sz val="9"/>
      <name val="Arial Cy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3" fillId="0" borderId="0" xfId="0" applyFont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/>
    <xf numFmtId="49" fontId="2" fillId="0" borderId="0" xfId="0" applyNumberFormat="1" applyFont="1" applyBorder="1" applyAlignment="1" applyProtection="1"/>
    <xf numFmtId="0" fontId="2" fillId="0" borderId="2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1" fillId="0" borderId="26" xfId="0" applyNumberFormat="1" applyFont="1" applyBorder="1" applyAlignment="1" applyProtection="1">
      <alignment horizontal="left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" fontId="1" fillId="0" borderId="26" xfId="0" applyNumberFormat="1" applyFont="1" applyBorder="1" applyAlignment="1" applyProtection="1">
      <alignment horizontal="right" vertical="center"/>
    </xf>
    <xf numFmtId="49" fontId="2" fillId="0" borderId="26" xfId="0" applyNumberFormat="1" applyFont="1" applyBorder="1" applyAlignment="1" applyProtection="1">
      <alignment horizontal="left"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4" fontId="2" fillId="0" borderId="26" xfId="0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vertical="center"/>
    </xf>
    <xf numFmtId="4" fontId="1" fillId="0" borderId="28" xfId="0" applyNumberFormat="1" applyFont="1" applyBorder="1" applyAlignment="1" applyProtection="1">
      <alignment horizontal="right" vertical="center"/>
    </xf>
    <xf numFmtId="4" fontId="1" fillId="0" borderId="30" xfId="0" applyNumberFormat="1" applyFont="1" applyBorder="1" applyAlignment="1" applyProtection="1">
      <alignment horizontal="right" vertical="center"/>
    </xf>
    <xf numFmtId="4" fontId="2" fillId="0" borderId="28" xfId="0" applyNumberFormat="1" applyFont="1" applyBorder="1" applyAlignment="1" applyProtection="1">
      <alignment horizontal="right" vertical="center"/>
    </xf>
    <xf numFmtId="0" fontId="5" fillId="0" borderId="0" xfId="0" applyFont="1"/>
    <xf numFmtId="0" fontId="6" fillId="0" borderId="0" xfId="0" applyFont="1" applyBorder="1" applyAlignment="1" applyProtection="1">
      <alignment horizontal="left"/>
    </xf>
    <xf numFmtId="0" fontId="6" fillId="0" borderId="23" xfId="0" applyFont="1" applyBorder="1" applyAlignment="1" applyProtection="1">
      <alignment horizontal="center" vertical="center"/>
    </xf>
    <xf numFmtId="49" fontId="7" fillId="0" borderId="26" xfId="0" applyNumberFormat="1" applyFont="1" applyBorder="1" applyAlignment="1" applyProtection="1">
      <alignment horizontal="left" vertical="center" wrapText="1"/>
    </xf>
    <xf numFmtId="49" fontId="6" fillId="0" borderId="26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left" wrapText="1"/>
    </xf>
    <xf numFmtId="49" fontId="2" fillId="0" borderId="3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2" fillId="0" borderId="24" xfId="0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wrapText="1"/>
    </xf>
    <xf numFmtId="165" fontId="6" fillId="0" borderId="26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left" wrapText="1"/>
    </xf>
    <xf numFmtId="0" fontId="2" fillId="0" borderId="4" xfId="0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1" fillId="0" borderId="28" xfId="0" applyNumberFormat="1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7" xfId="0" applyNumberFormat="1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>
      <selection activeCell="F8" sqref="F8"/>
    </sheetView>
  </sheetViews>
  <sheetFormatPr defaultRowHeight="12.75" customHeight="1" x14ac:dyDescent="0.25"/>
  <cols>
    <col min="1" max="1" width="45.5546875" style="33" customWidth="1"/>
    <col min="2" max="2" width="6.109375" style="3" customWidth="1"/>
    <col min="3" max="3" width="40.6640625" style="3" customWidth="1"/>
    <col min="4" max="4" width="20" style="3" customWidth="1"/>
    <col min="5" max="6" width="18.6640625" style="3" customWidth="1"/>
    <col min="7" max="16384" width="8.88671875" style="3"/>
  </cols>
  <sheetData>
    <row r="1" spans="1:6" ht="13.8" x14ac:dyDescent="0.25">
      <c r="A1" s="52"/>
      <c r="B1" s="6"/>
      <c r="C1" s="6"/>
      <c r="D1" s="6"/>
      <c r="E1" s="6"/>
      <c r="F1" s="6"/>
    </row>
    <row r="2" spans="1:6" ht="16.95" customHeight="1" x14ac:dyDescent="0.25">
      <c r="A2" s="55" t="s">
        <v>0</v>
      </c>
      <c r="B2" s="55"/>
      <c r="C2" s="55"/>
      <c r="D2" s="55"/>
      <c r="E2" s="1"/>
      <c r="F2" s="6"/>
    </row>
    <row r="3" spans="1:6" ht="13.8" x14ac:dyDescent="0.25">
      <c r="A3" s="55"/>
      <c r="B3" s="55"/>
      <c r="C3" s="55"/>
      <c r="D3" s="55"/>
      <c r="E3" s="38"/>
      <c r="F3" s="39" t="s">
        <v>1</v>
      </c>
    </row>
    <row r="4" spans="1:6" ht="13.8" x14ac:dyDescent="0.25">
      <c r="A4" s="34"/>
      <c r="B4" s="4"/>
      <c r="C4" s="4"/>
      <c r="D4" s="6"/>
      <c r="E4" s="40" t="s">
        <v>2</v>
      </c>
      <c r="F4" s="41" t="s">
        <v>3</v>
      </c>
    </row>
    <row r="5" spans="1:6" ht="13.8" x14ac:dyDescent="0.25">
      <c r="A5" s="56" t="s">
        <v>5</v>
      </c>
      <c r="B5" s="56"/>
      <c r="C5" s="56"/>
      <c r="D5" s="56"/>
      <c r="E5" s="38" t="s">
        <v>4</v>
      </c>
      <c r="F5" s="42" t="s">
        <v>6</v>
      </c>
    </row>
    <row r="6" spans="1:6" ht="23.4" x14ac:dyDescent="0.25">
      <c r="A6" s="53" t="s">
        <v>7</v>
      </c>
      <c r="B6" s="58" t="s">
        <v>15</v>
      </c>
      <c r="C6" s="58"/>
      <c r="D6" s="58"/>
      <c r="E6" s="38" t="s">
        <v>8</v>
      </c>
      <c r="F6" s="43" t="s">
        <v>451</v>
      </c>
    </row>
    <row r="7" spans="1:6" ht="13.8" x14ac:dyDescent="0.25">
      <c r="A7" s="53"/>
      <c r="B7" s="44"/>
      <c r="C7" s="44"/>
      <c r="D7" s="44"/>
      <c r="E7" s="38" t="s">
        <v>9</v>
      </c>
      <c r="F7" s="45" t="s">
        <v>452</v>
      </c>
    </row>
    <row r="8" spans="1:6" ht="13.8" x14ac:dyDescent="0.25">
      <c r="A8" s="34" t="s">
        <v>10</v>
      </c>
      <c r="B8" s="57" t="s">
        <v>16</v>
      </c>
      <c r="C8" s="57"/>
      <c r="D8" s="57"/>
      <c r="E8" s="38" t="s">
        <v>11</v>
      </c>
      <c r="F8" s="45" t="s">
        <v>453</v>
      </c>
    </row>
    <row r="9" spans="1:6" ht="13.8" x14ac:dyDescent="0.25">
      <c r="A9" s="34" t="s">
        <v>12</v>
      </c>
      <c r="B9" s="4"/>
      <c r="C9" s="4"/>
      <c r="D9" s="7"/>
      <c r="E9" s="38"/>
      <c r="F9" s="46"/>
    </row>
    <row r="10" spans="1:6" ht="13.8" x14ac:dyDescent="0.25">
      <c r="A10" s="34" t="s">
        <v>17</v>
      </c>
      <c r="B10" s="4"/>
      <c r="C10" s="47"/>
      <c r="D10" s="7"/>
      <c r="E10" s="38" t="s">
        <v>13</v>
      </c>
      <c r="F10" s="48" t="s">
        <v>14</v>
      </c>
    </row>
    <row r="11" spans="1:6" ht="20.25" customHeight="1" x14ac:dyDescent="0.25">
      <c r="A11" s="55" t="s">
        <v>18</v>
      </c>
      <c r="B11" s="55"/>
      <c r="C11" s="55"/>
      <c r="D11" s="55"/>
      <c r="E11" s="1"/>
      <c r="F11" s="2"/>
    </row>
    <row r="12" spans="1:6" ht="7.5" customHeight="1" x14ac:dyDescent="0.25">
      <c r="A12" s="34"/>
      <c r="B12" s="4"/>
      <c r="C12" s="6"/>
      <c r="D12" s="7"/>
      <c r="E12" s="7"/>
      <c r="F12" s="6"/>
    </row>
    <row r="13" spans="1:6" ht="4.2" customHeight="1" x14ac:dyDescent="0.25">
      <c r="A13" s="71" t="s">
        <v>19</v>
      </c>
      <c r="B13" s="74" t="s">
        <v>20</v>
      </c>
      <c r="C13" s="65" t="s">
        <v>21</v>
      </c>
      <c r="D13" s="59" t="s">
        <v>22</v>
      </c>
      <c r="E13" s="68" t="s">
        <v>23</v>
      </c>
      <c r="F13" s="62" t="s">
        <v>24</v>
      </c>
    </row>
    <row r="14" spans="1:6" ht="3.6" customHeight="1" x14ac:dyDescent="0.25">
      <c r="A14" s="72"/>
      <c r="B14" s="75"/>
      <c r="C14" s="66"/>
      <c r="D14" s="60"/>
      <c r="E14" s="69"/>
      <c r="F14" s="63"/>
    </row>
    <row r="15" spans="1:6" ht="3" customHeight="1" x14ac:dyDescent="0.25">
      <c r="A15" s="72"/>
      <c r="B15" s="75"/>
      <c r="C15" s="66"/>
      <c r="D15" s="60"/>
      <c r="E15" s="69"/>
      <c r="F15" s="63"/>
    </row>
    <row r="16" spans="1:6" ht="3" customHeight="1" x14ac:dyDescent="0.25">
      <c r="A16" s="72"/>
      <c r="B16" s="75"/>
      <c r="C16" s="66"/>
      <c r="D16" s="60"/>
      <c r="E16" s="69"/>
      <c r="F16" s="63"/>
    </row>
    <row r="17" spans="1:6" ht="3" customHeight="1" x14ac:dyDescent="0.25">
      <c r="A17" s="72"/>
      <c r="B17" s="75"/>
      <c r="C17" s="66"/>
      <c r="D17" s="60"/>
      <c r="E17" s="69"/>
      <c r="F17" s="63"/>
    </row>
    <row r="18" spans="1:6" ht="3" customHeight="1" x14ac:dyDescent="0.25">
      <c r="A18" s="72"/>
      <c r="B18" s="75"/>
      <c r="C18" s="66"/>
      <c r="D18" s="60"/>
      <c r="E18" s="69"/>
      <c r="F18" s="63"/>
    </row>
    <row r="19" spans="1:6" ht="23.4" customHeight="1" x14ac:dyDescent="0.25">
      <c r="A19" s="73"/>
      <c r="B19" s="76"/>
      <c r="C19" s="67"/>
      <c r="D19" s="61"/>
      <c r="E19" s="70"/>
      <c r="F19" s="64"/>
    </row>
    <row r="20" spans="1:6" ht="12.6" customHeight="1" x14ac:dyDescent="0.25">
      <c r="A20" s="35">
        <v>1</v>
      </c>
      <c r="B20" s="9">
        <v>2</v>
      </c>
      <c r="C20" s="49">
        <v>3</v>
      </c>
      <c r="D20" s="11" t="s">
        <v>25</v>
      </c>
      <c r="E20" s="11" t="s">
        <v>26</v>
      </c>
      <c r="F20" s="13" t="s">
        <v>27</v>
      </c>
    </row>
    <row r="21" spans="1:6" ht="15.9" customHeight="1" x14ac:dyDescent="0.25">
      <c r="A21" s="36" t="s">
        <v>28</v>
      </c>
      <c r="B21" s="15" t="s">
        <v>29</v>
      </c>
      <c r="C21" s="50"/>
      <c r="D21" s="30">
        <v>95552563.760000005</v>
      </c>
      <c r="E21" s="16" t="s">
        <v>30</v>
      </c>
      <c r="F21" s="16">
        <f>IF(IF(D21="-",0,D21)+IF(E21="-",0,E21)=0,"-",IF(D21="-",0,D21)+IF(E21="-",0,E21))</f>
        <v>95552563.760000005</v>
      </c>
    </row>
    <row r="22" spans="1:6" ht="12.75" customHeight="1" x14ac:dyDescent="0.25">
      <c r="A22" s="37" t="s">
        <v>31</v>
      </c>
      <c r="B22" s="18"/>
      <c r="C22" s="51"/>
      <c r="D22" s="19"/>
      <c r="E22" s="19"/>
      <c r="F22" s="19"/>
    </row>
    <row r="23" spans="1:6" ht="13.8" x14ac:dyDescent="0.25">
      <c r="A23" s="37" t="s">
        <v>32</v>
      </c>
      <c r="B23" s="18" t="s">
        <v>29</v>
      </c>
      <c r="C23" s="51" t="s">
        <v>33</v>
      </c>
      <c r="D23" s="19">
        <v>38904162.789999999</v>
      </c>
      <c r="E23" s="19" t="s">
        <v>30</v>
      </c>
      <c r="F23" s="19">
        <f t="shared" ref="F23:F54" si="0">IF(IF(D23="-",0,D23)+IF(E23="-",0,E23)=0,"-",IF(D23="-",0,D23)+IF(E23="-",0,E23))</f>
        <v>38904162.789999999</v>
      </c>
    </row>
    <row r="24" spans="1:6" ht="13.8" x14ac:dyDescent="0.25">
      <c r="A24" s="37" t="s">
        <v>34</v>
      </c>
      <c r="B24" s="18" t="s">
        <v>29</v>
      </c>
      <c r="C24" s="51" t="s">
        <v>35</v>
      </c>
      <c r="D24" s="19">
        <v>23432740.91</v>
      </c>
      <c r="E24" s="19" t="s">
        <v>30</v>
      </c>
      <c r="F24" s="19">
        <f t="shared" si="0"/>
        <v>23432740.91</v>
      </c>
    </row>
    <row r="25" spans="1:6" ht="13.8" x14ac:dyDescent="0.25">
      <c r="A25" s="37" t="s">
        <v>36</v>
      </c>
      <c r="B25" s="18" t="s">
        <v>29</v>
      </c>
      <c r="C25" s="51" t="s">
        <v>37</v>
      </c>
      <c r="D25" s="19">
        <v>23432740.91</v>
      </c>
      <c r="E25" s="19" t="s">
        <v>30</v>
      </c>
      <c r="F25" s="19">
        <f t="shared" si="0"/>
        <v>23432740.91</v>
      </c>
    </row>
    <row r="26" spans="1:6" ht="57" x14ac:dyDescent="0.25">
      <c r="A26" s="54" t="s">
        <v>38</v>
      </c>
      <c r="B26" s="18" t="s">
        <v>29</v>
      </c>
      <c r="C26" s="51" t="s">
        <v>39</v>
      </c>
      <c r="D26" s="19">
        <v>4415497.5999999996</v>
      </c>
      <c r="E26" s="19" t="s">
        <v>30</v>
      </c>
      <c r="F26" s="19">
        <f t="shared" si="0"/>
        <v>4415497.5999999996</v>
      </c>
    </row>
    <row r="27" spans="1:6" ht="91.2" x14ac:dyDescent="0.25">
      <c r="A27" s="54" t="s">
        <v>40</v>
      </c>
      <c r="B27" s="18" t="s">
        <v>29</v>
      </c>
      <c r="C27" s="51" t="s">
        <v>41</v>
      </c>
      <c r="D27" s="19">
        <v>4414839.9400000004</v>
      </c>
      <c r="E27" s="19" t="s">
        <v>30</v>
      </c>
      <c r="F27" s="19">
        <f t="shared" si="0"/>
        <v>4414839.9400000004</v>
      </c>
    </row>
    <row r="28" spans="1:6" ht="91.2" x14ac:dyDescent="0.25">
      <c r="A28" s="54" t="s">
        <v>42</v>
      </c>
      <c r="B28" s="18" t="s">
        <v>29</v>
      </c>
      <c r="C28" s="51" t="s">
        <v>43</v>
      </c>
      <c r="D28" s="19">
        <v>657.66</v>
      </c>
      <c r="E28" s="19" t="s">
        <v>30</v>
      </c>
      <c r="F28" s="19">
        <f t="shared" si="0"/>
        <v>657.66</v>
      </c>
    </row>
    <row r="29" spans="1:6" ht="91.2" x14ac:dyDescent="0.25">
      <c r="A29" s="54" t="s">
        <v>44</v>
      </c>
      <c r="B29" s="18" t="s">
        <v>29</v>
      </c>
      <c r="C29" s="51" t="s">
        <v>45</v>
      </c>
      <c r="D29" s="19">
        <v>72370.399999999994</v>
      </c>
      <c r="E29" s="19" t="s">
        <v>30</v>
      </c>
      <c r="F29" s="19">
        <f t="shared" si="0"/>
        <v>72370.399999999994</v>
      </c>
    </row>
    <row r="30" spans="1:6" ht="125.4" x14ac:dyDescent="0.25">
      <c r="A30" s="54" t="s">
        <v>46</v>
      </c>
      <c r="B30" s="18" t="s">
        <v>29</v>
      </c>
      <c r="C30" s="51" t="s">
        <v>47</v>
      </c>
      <c r="D30" s="19">
        <v>72370.399999999994</v>
      </c>
      <c r="E30" s="19" t="s">
        <v>30</v>
      </c>
      <c r="F30" s="19">
        <f t="shared" si="0"/>
        <v>72370.399999999994</v>
      </c>
    </row>
    <row r="31" spans="1:6" ht="34.200000000000003" x14ac:dyDescent="0.25">
      <c r="A31" s="37" t="s">
        <v>48</v>
      </c>
      <c r="B31" s="18" t="s">
        <v>29</v>
      </c>
      <c r="C31" s="51" t="s">
        <v>49</v>
      </c>
      <c r="D31" s="19">
        <v>483498.23</v>
      </c>
      <c r="E31" s="19" t="s">
        <v>30</v>
      </c>
      <c r="F31" s="19">
        <f t="shared" si="0"/>
        <v>483498.23</v>
      </c>
    </row>
    <row r="32" spans="1:6" ht="68.400000000000006" x14ac:dyDescent="0.25">
      <c r="A32" s="37" t="s">
        <v>50</v>
      </c>
      <c r="B32" s="18" t="s">
        <v>29</v>
      </c>
      <c r="C32" s="51" t="s">
        <v>51</v>
      </c>
      <c r="D32" s="19">
        <v>480399.48</v>
      </c>
      <c r="E32" s="19" t="s">
        <v>30</v>
      </c>
      <c r="F32" s="19">
        <f t="shared" si="0"/>
        <v>480399.48</v>
      </c>
    </row>
    <row r="33" spans="1:6" ht="68.400000000000006" x14ac:dyDescent="0.25">
      <c r="A33" s="37" t="s">
        <v>52</v>
      </c>
      <c r="B33" s="18" t="s">
        <v>29</v>
      </c>
      <c r="C33" s="51" t="s">
        <v>53</v>
      </c>
      <c r="D33" s="19">
        <v>3098.75</v>
      </c>
      <c r="E33" s="19" t="s">
        <v>30</v>
      </c>
      <c r="F33" s="19">
        <f t="shared" si="0"/>
        <v>3098.75</v>
      </c>
    </row>
    <row r="34" spans="1:6" ht="57" x14ac:dyDescent="0.25">
      <c r="A34" s="37" t="s">
        <v>54</v>
      </c>
      <c r="B34" s="18" t="s">
        <v>29</v>
      </c>
      <c r="C34" s="51" t="s">
        <v>55</v>
      </c>
      <c r="D34" s="19">
        <v>18309551.280000001</v>
      </c>
      <c r="E34" s="19" t="s">
        <v>30</v>
      </c>
      <c r="F34" s="19">
        <f t="shared" si="0"/>
        <v>18309551.280000001</v>
      </c>
    </row>
    <row r="35" spans="1:6" ht="57" x14ac:dyDescent="0.25">
      <c r="A35" s="37" t="s">
        <v>54</v>
      </c>
      <c r="B35" s="18" t="s">
        <v>29</v>
      </c>
      <c r="C35" s="51" t="s">
        <v>56</v>
      </c>
      <c r="D35" s="19">
        <v>18309551.280000001</v>
      </c>
      <c r="E35" s="19" t="s">
        <v>30</v>
      </c>
      <c r="F35" s="19">
        <f t="shared" si="0"/>
        <v>18309551.280000001</v>
      </c>
    </row>
    <row r="36" spans="1:6" ht="91.2" x14ac:dyDescent="0.25">
      <c r="A36" s="54" t="s">
        <v>57</v>
      </c>
      <c r="B36" s="18" t="s">
        <v>29</v>
      </c>
      <c r="C36" s="51" t="s">
        <v>58</v>
      </c>
      <c r="D36" s="19">
        <v>105000.7</v>
      </c>
      <c r="E36" s="19" t="s">
        <v>30</v>
      </c>
      <c r="F36" s="19">
        <f t="shared" si="0"/>
        <v>105000.7</v>
      </c>
    </row>
    <row r="37" spans="1:6" ht="57" x14ac:dyDescent="0.25">
      <c r="A37" s="37" t="s">
        <v>59</v>
      </c>
      <c r="B37" s="18" t="s">
        <v>29</v>
      </c>
      <c r="C37" s="51" t="s">
        <v>60</v>
      </c>
      <c r="D37" s="19">
        <v>46822.7</v>
      </c>
      <c r="E37" s="19" t="s">
        <v>30</v>
      </c>
      <c r="F37" s="19">
        <f t="shared" si="0"/>
        <v>46822.7</v>
      </c>
    </row>
    <row r="38" spans="1:6" ht="91.2" x14ac:dyDescent="0.25">
      <c r="A38" s="54" t="s">
        <v>61</v>
      </c>
      <c r="B38" s="18" t="s">
        <v>29</v>
      </c>
      <c r="C38" s="51" t="s">
        <v>62</v>
      </c>
      <c r="D38" s="19">
        <v>46822.7</v>
      </c>
      <c r="E38" s="19" t="s">
        <v>30</v>
      </c>
      <c r="F38" s="19">
        <f t="shared" si="0"/>
        <v>46822.7</v>
      </c>
    </row>
    <row r="39" spans="1:6" ht="34.200000000000003" x14ac:dyDescent="0.25">
      <c r="A39" s="37" t="s">
        <v>63</v>
      </c>
      <c r="B39" s="18" t="s">
        <v>29</v>
      </c>
      <c r="C39" s="51" t="s">
        <v>64</v>
      </c>
      <c r="D39" s="19">
        <v>4691405.87</v>
      </c>
      <c r="E39" s="19" t="s">
        <v>30</v>
      </c>
      <c r="F39" s="19">
        <f t="shared" si="0"/>
        <v>4691405.87</v>
      </c>
    </row>
    <row r="40" spans="1:6" ht="22.8" x14ac:dyDescent="0.25">
      <c r="A40" s="37" t="s">
        <v>65</v>
      </c>
      <c r="B40" s="18" t="s">
        <v>29</v>
      </c>
      <c r="C40" s="51" t="s">
        <v>66</v>
      </c>
      <c r="D40" s="19">
        <v>4691405.87</v>
      </c>
      <c r="E40" s="19" t="s">
        <v>30</v>
      </c>
      <c r="F40" s="19">
        <f t="shared" si="0"/>
        <v>4691405.87</v>
      </c>
    </row>
    <row r="41" spans="1:6" ht="68.400000000000006" x14ac:dyDescent="0.25">
      <c r="A41" s="37" t="s">
        <v>67</v>
      </c>
      <c r="B41" s="18" t="s">
        <v>29</v>
      </c>
      <c r="C41" s="51" t="s">
        <v>68</v>
      </c>
      <c r="D41" s="19">
        <v>2434382.38</v>
      </c>
      <c r="E41" s="19" t="s">
        <v>30</v>
      </c>
      <c r="F41" s="19">
        <f t="shared" si="0"/>
        <v>2434382.38</v>
      </c>
    </row>
    <row r="42" spans="1:6" ht="102.6" x14ac:dyDescent="0.25">
      <c r="A42" s="54" t="s">
        <v>69</v>
      </c>
      <c r="B42" s="18" t="s">
        <v>29</v>
      </c>
      <c r="C42" s="51" t="s">
        <v>70</v>
      </c>
      <c r="D42" s="19">
        <v>2434382.38</v>
      </c>
      <c r="E42" s="19" t="s">
        <v>30</v>
      </c>
      <c r="F42" s="19">
        <f t="shared" si="0"/>
        <v>2434382.38</v>
      </c>
    </row>
    <row r="43" spans="1:6" ht="79.8" x14ac:dyDescent="0.25">
      <c r="A43" s="54" t="s">
        <v>71</v>
      </c>
      <c r="B43" s="18" t="s">
        <v>29</v>
      </c>
      <c r="C43" s="51" t="s">
        <v>72</v>
      </c>
      <c r="D43" s="19">
        <v>13911.78</v>
      </c>
      <c r="E43" s="19" t="s">
        <v>30</v>
      </c>
      <c r="F43" s="19">
        <f t="shared" si="0"/>
        <v>13911.78</v>
      </c>
    </row>
    <row r="44" spans="1:6" ht="114" x14ac:dyDescent="0.25">
      <c r="A44" s="54" t="s">
        <v>73</v>
      </c>
      <c r="B44" s="18" t="s">
        <v>29</v>
      </c>
      <c r="C44" s="51" t="s">
        <v>74</v>
      </c>
      <c r="D44" s="19">
        <v>13911.78</v>
      </c>
      <c r="E44" s="19" t="s">
        <v>30</v>
      </c>
      <c r="F44" s="19">
        <f t="shared" si="0"/>
        <v>13911.78</v>
      </c>
    </row>
    <row r="45" spans="1:6" ht="68.400000000000006" x14ac:dyDescent="0.25">
      <c r="A45" s="37" t="s">
        <v>75</v>
      </c>
      <c r="B45" s="18" t="s">
        <v>29</v>
      </c>
      <c r="C45" s="51" t="s">
        <v>76</v>
      </c>
      <c r="D45" s="19">
        <v>2557334.73</v>
      </c>
      <c r="E45" s="19" t="s">
        <v>30</v>
      </c>
      <c r="F45" s="19">
        <f t="shared" si="0"/>
        <v>2557334.73</v>
      </c>
    </row>
    <row r="46" spans="1:6" ht="102.6" x14ac:dyDescent="0.25">
      <c r="A46" s="54" t="s">
        <v>77</v>
      </c>
      <c r="B46" s="18" t="s">
        <v>29</v>
      </c>
      <c r="C46" s="51" t="s">
        <v>78</v>
      </c>
      <c r="D46" s="19">
        <v>2557334.73</v>
      </c>
      <c r="E46" s="19" t="s">
        <v>30</v>
      </c>
      <c r="F46" s="19">
        <f t="shared" si="0"/>
        <v>2557334.73</v>
      </c>
    </row>
    <row r="47" spans="1:6" ht="68.400000000000006" x14ac:dyDescent="0.25">
      <c r="A47" s="37" t="s">
        <v>79</v>
      </c>
      <c r="B47" s="18" t="s">
        <v>29</v>
      </c>
      <c r="C47" s="51" t="s">
        <v>80</v>
      </c>
      <c r="D47" s="19">
        <v>-314223.02</v>
      </c>
      <c r="E47" s="19" t="s">
        <v>30</v>
      </c>
      <c r="F47" s="19">
        <f t="shared" si="0"/>
        <v>-314223.02</v>
      </c>
    </row>
    <row r="48" spans="1:6" ht="102.6" x14ac:dyDescent="0.25">
      <c r="A48" s="54" t="s">
        <v>81</v>
      </c>
      <c r="B48" s="18" t="s">
        <v>29</v>
      </c>
      <c r="C48" s="51" t="s">
        <v>82</v>
      </c>
      <c r="D48" s="19">
        <v>-314223.02</v>
      </c>
      <c r="E48" s="19" t="s">
        <v>30</v>
      </c>
      <c r="F48" s="19">
        <f t="shared" si="0"/>
        <v>-314223.02</v>
      </c>
    </row>
    <row r="49" spans="1:6" ht="13.8" x14ac:dyDescent="0.25">
      <c r="A49" s="37" t="s">
        <v>83</v>
      </c>
      <c r="B49" s="18" t="s">
        <v>29</v>
      </c>
      <c r="C49" s="51" t="s">
        <v>84</v>
      </c>
      <c r="D49" s="19">
        <v>5211</v>
      </c>
      <c r="E49" s="19" t="s">
        <v>30</v>
      </c>
      <c r="F49" s="19">
        <f t="shared" si="0"/>
        <v>5211</v>
      </c>
    </row>
    <row r="50" spans="1:6" ht="13.8" x14ac:dyDescent="0.25">
      <c r="A50" s="37" t="s">
        <v>85</v>
      </c>
      <c r="B50" s="18" t="s">
        <v>29</v>
      </c>
      <c r="C50" s="51" t="s">
        <v>86</v>
      </c>
      <c r="D50" s="19">
        <v>5211</v>
      </c>
      <c r="E50" s="19" t="s">
        <v>30</v>
      </c>
      <c r="F50" s="19">
        <f t="shared" si="0"/>
        <v>5211</v>
      </c>
    </row>
    <row r="51" spans="1:6" ht="13.8" x14ac:dyDescent="0.25">
      <c r="A51" s="37" t="s">
        <v>85</v>
      </c>
      <c r="B51" s="18" t="s">
        <v>29</v>
      </c>
      <c r="C51" s="51" t="s">
        <v>87</v>
      </c>
      <c r="D51" s="19">
        <v>5211</v>
      </c>
      <c r="E51" s="19" t="s">
        <v>30</v>
      </c>
      <c r="F51" s="19">
        <f t="shared" si="0"/>
        <v>5211</v>
      </c>
    </row>
    <row r="52" spans="1:6" ht="45.6" x14ac:dyDescent="0.25">
      <c r="A52" s="37" t="s">
        <v>88</v>
      </c>
      <c r="B52" s="18" t="s">
        <v>29</v>
      </c>
      <c r="C52" s="51" t="s">
        <v>89</v>
      </c>
      <c r="D52" s="19">
        <v>5211</v>
      </c>
      <c r="E52" s="19" t="s">
        <v>30</v>
      </c>
      <c r="F52" s="19">
        <f t="shared" si="0"/>
        <v>5211</v>
      </c>
    </row>
    <row r="53" spans="1:6" ht="13.8" x14ac:dyDescent="0.25">
      <c r="A53" s="37" t="s">
        <v>90</v>
      </c>
      <c r="B53" s="18" t="s">
        <v>29</v>
      </c>
      <c r="C53" s="51" t="s">
        <v>91</v>
      </c>
      <c r="D53" s="19">
        <v>9140598.7300000004</v>
      </c>
      <c r="E53" s="19" t="s">
        <v>30</v>
      </c>
      <c r="F53" s="19">
        <f t="shared" si="0"/>
        <v>9140598.7300000004</v>
      </c>
    </row>
    <row r="54" spans="1:6" ht="13.8" x14ac:dyDescent="0.25">
      <c r="A54" s="37" t="s">
        <v>92</v>
      </c>
      <c r="B54" s="18" t="s">
        <v>29</v>
      </c>
      <c r="C54" s="51" t="s">
        <v>93</v>
      </c>
      <c r="D54" s="19">
        <v>196681.47</v>
      </c>
      <c r="E54" s="19" t="s">
        <v>30</v>
      </c>
      <c r="F54" s="19">
        <f t="shared" si="0"/>
        <v>196681.47</v>
      </c>
    </row>
    <row r="55" spans="1:6" ht="34.200000000000003" x14ac:dyDescent="0.25">
      <c r="A55" s="37" t="s">
        <v>94</v>
      </c>
      <c r="B55" s="18" t="s">
        <v>29</v>
      </c>
      <c r="C55" s="51" t="s">
        <v>95</v>
      </c>
      <c r="D55" s="19">
        <v>196681.47</v>
      </c>
      <c r="E55" s="19" t="s">
        <v>30</v>
      </c>
      <c r="F55" s="19">
        <f t="shared" ref="F55:F86" si="1">IF(IF(D55="-",0,D55)+IF(E55="-",0,E55)=0,"-",IF(D55="-",0,D55)+IF(E55="-",0,E55))</f>
        <v>196681.47</v>
      </c>
    </row>
    <row r="56" spans="1:6" ht="68.400000000000006" x14ac:dyDescent="0.25">
      <c r="A56" s="37" t="s">
        <v>96</v>
      </c>
      <c r="B56" s="18" t="s">
        <v>29</v>
      </c>
      <c r="C56" s="51" t="s">
        <v>97</v>
      </c>
      <c r="D56" s="19">
        <v>196681.47</v>
      </c>
      <c r="E56" s="19" t="s">
        <v>30</v>
      </c>
      <c r="F56" s="19">
        <f t="shared" si="1"/>
        <v>196681.47</v>
      </c>
    </row>
    <row r="57" spans="1:6" ht="13.8" x14ac:dyDescent="0.25">
      <c r="A57" s="37" t="s">
        <v>98</v>
      </c>
      <c r="B57" s="18" t="s">
        <v>29</v>
      </c>
      <c r="C57" s="51" t="s">
        <v>99</v>
      </c>
      <c r="D57" s="19">
        <v>8943917.2599999998</v>
      </c>
      <c r="E57" s="19" t="s">
        <v>30</v>
      </c>
      <c r="F57" s="19">
        <f t="shared" si="1"/>
        <v>8943917.2599999998</v>
      </c>
    </row>
    <row r="58" spans="1:6" ht="13.8" x14ac:dyDescent="0.25">
      <c r="A58" s="37" t="s">
        <v>100</v>
      </c>
      <c r="B58" s="18" t="s">
        <v>29</v>
      </c>
      <c r="C58" s="51" t="s">
        <v>101</v>
      </c>
      <c r="D58" s="19">
        <v>5225187.8600000003</v>
      </c>
      <c r="E58" s="19" t="s">
        <v>30</v>
      </c>
      <c r="F58" s="19">
        <f t="shared" si="1"/>
        <v>5225187.8600000003</v>
      </c>
    </row>
    <row r="59" spans="1:6" ht="34.200000000000003" x14ac:dyDescent="0.25">
      <c r="A59" s="37" t="s">
        <v>102</v>
      </c>
      <c r="B59" s="18" t="s">
        <v>29</v>
      </c>
      <c r="C59" s="51" t="s">
        <v>103</v>
      </c>
      <c r="D59" s="19">
        <v>5225187.8600000003</v>
      </c>
      <c r="E59" s="19" t="s">
        <v>30</v>
      </c>
      <c r="F59" s="19">
        <f t="shared" si="1"/>
        <v>5225187.8600000003</v>
      </c>
    </row>
    <row r="60" spans="1:6" ht="13.8" x14ac:dyDescent="0.25">
      <c r="A60" s="37" t="s">
        <v>104</v>
      </c>
      <c r="B60" s="18" t="s">
        <v>29</v>
      </c>
      <c r="C60" s="51" t="s">
        <v>105</v>
      </c>
      <c r="D60" s="19">
        <v>3718729.4</v>
      </c>
      <c r="E60" s="19" t="s">
        <v>30</v>
      </c>
      <c r="F60" s="19">
        <f t="shared" si="1"/>
        <v>3718729.4</v>
      </c>
    </row>
    <row r="61" spans="1:6" ht="34.200000000000003" x14ac:dyDescent="0.25">
      <c r="A61" s="37" t="s">
        <v>106</v>
      </c>
      <c r="B61" s="18" t="s">
        <v>29</v>
      </c>
      <c r="C61" s="51" t="s">
        <v>107</v>
      </c>
      <c r="D61" s="19">
        <v>3718729.4</v>
      </c>
      <c r="E61" s="19" t="s">
        <v>30</v>
      </c>
      <c r="F61" s="19">
        <f t="shared" si="1"/>
        <v>3718729.4</v>
      </c>
    </row>
    <row r="62" spans="1:6" ht="34.200000000000003" x14ac:dyDescent="0.25">
      <c r="A62" s="37" t="s">
        <v>108</v>
      </c>
      <c r="B62" s="18" t="s">
        <v>29</v>
      </c>
      <c r="C62" s="51" t="s">
        <v>109</v>
      </c>
      <c r="D62" s="19">
        <v>1113570.28</v>
      </c>
      <c r="E62" s="19" t="s">
        <v>30</v>
      </c>
      <c r="F62" s="19">
        <f t="shared" si="1"/>
        <v>1113570.28</v>
      </c>
    </row>
    <row r="63" spans="1:6" ht="79.8" x14ac:dyDescent="0.25">
      <c r="A63" s="54" t="s">
        <v>110</v>
      </c>
      <c r="B63" s="18" t="s">
        <v>29</v>
      </c>
      <c r="C63" s="51" t="s">
        <v>111</v>
      </c>
      <c r="D63" s="19">
        <v>402490.45</v>
      </c>
      <c r="E63" s="19" t="s">
        <v>30</v>
      </c>
      <c r="F63" s="19">
        <f t="shared" si="1"/>
        <v>402490.45</v>
      </c>
    </row>
    <row r="64" spans="1:6" ht="68.400000000000006" x14ac:dyDescent="0.25">
      <c r="A64" s="54" t="s">
        <v>112</v>
      </c>
      <c r="B64" s="18" t="s">
        <v>29</v>
      </c>
      <c r="C64" s="51" t="s">
        <v>113</v>
      </c>
      <c r="D64" s="19">
        <v>55110</v>
      </c>
      <c r="E64" s="19" t="s">
        <v>30</v>
      </c>
      <c r="F64" s="19">
        <f t="shared" si="1"/>
        <v>55110</v>
      </c>
    </row>
    <row r="65" spans="1:6" ht="57" x14ac:dyDescent="0.25">
      <c r="A65" s="37" t="s">
        <v>114</v>
      </c>
      <c r="B65" s="18" t="s">
        <v>29</v>
      </c>
      <c r="C65" s="51" t="s">
        <v>115</v>
      </c>
      <c r="D65" s="19">
        <v>55110</v>
      </c>
      <c r="E65" s="19" t="s">
        <v>30</v>
      </c>
      <c r="F65" s="19">
        <f t="shared" si="1"/>
        <v>55110</v>
      </c>
    </row>
    <row r="66" spans="1:6" ht="34.200000000000003" x14ac:dyDescent="0.25">
      <c r="A66" s="37" t="s">
        <v>116</v>
      </c>
      <c r="B66" s="18" t="s">
        <v>29</v>
      </c>
      <c r="C66" s="51" t="s">
        <v>117</v>
      </c>
      <c r="D66" s="19">
        <v>347380.45</v>
      </c>
      <c r="E66" s="19" t="s">
        <v>30</v>
      </c>
      <c r="F66" s="19">
        <f t="shared" si="1"/>
        <v>347380.45</v>
      </c>
    </row>
    <row r="67" spans="1:6" ht="34.200000000000003" x14ac:dyDescent="0.25">
      <c r="A67" s="37" t="s">
        <v>118</v>
      </c>
      <c r="B67" s="18" t="s">
        <v>29</v>
      </c>
      <c r="C67" s="51" t="s">
        <v>119</v>
      </c>
      <c r="D67" s="19">
        <v>347380.45</v>
      </c>
      <c r="E67" s="19" t="s">
        <v>30</v>
      </c>
      <c r="F67" s="19">
        <f t="shared" si="1"/>
        <v>347380.45</v>
      </c>
    </row>
    <row r="68" spans="1:6" ht="68.400000000000006" x14ac:dyDescent="0.25">
      <c r="A68" s="54" t="s">
        <v>120</v>
      </c>
      <c r="B68" s="18" t="s">
        <v>29</v>
      </c>
      <c r="C68" s="51" t="s">
        <v>121</v>
      </c>
      <c r="D68" s="19">
        <v>711079.83</v>
      </c>
      <c r="E68" s="19" t="s">
        <v>30</v>
      </c>
      <c r="F68" s="19">
        <f t="shared" si="1"/>
        <v>711079.83</v>
      </c>
    </row>
    <row r="69" spans="1:6" ht="68.400000000000006" x14ac:dyDescent="0.25">
      <c r="A69" s="54" t="s">
        <v>122</v>
      </c>
      <c r="B69" s="18" t="s">
        <v>29</v>
      </c>
      <c r="C69" s="51" t="s">
        <v>123</v>
      </c>
      <c r="D69" s="19">
        <v>711079.83</v>
      </c>
      <c r="E69" s="19" t="s">
        <v>30</v>
      </c>
      <c r="F69" s="19">
        <f t="shared" si="1"/>
        <v>711079.83</v>
      </c>
    </row>
    <row r="70" spans="1:6" ht="68.400000000000006" x14ac:dyDescent="0.25">
      <c r="A70" s="37" t="s">
        <v>124</v>
      </c>
      <c r="B70" s="18" t="s">
        <v>29</v>
      </c>
      <c r="C70" s="51" t="s">
        <v>125</v>
      </c>
      <c r="D70" s="19">
        <v>711079.83</v>
      </c>
      <c r="E70" s="19" t="s">
        <v>30</v>
      </c>
      <c r="F70" s="19">
        <f t="shared" si="1"/>
        <v>711079.83</v>
      </c>
    </row>
    <row r="71" spans="1:6" ht="22.8" x14ac:dyDescent="0.25">
      <c r="A71" s="37" t="s">
        <v>126</v>
      </c>
      <c r="B71" s="18" t="s">
        <v>29</v>
      </c>
      <c r="C71" s="51" t="s">
        <v>127</v>
      </c>
      <c r="D71" s="19">
        <v>197670</v>
      </c>
      <c r="E71" s="19" t="s">
        <v>30</v>
      </c>
      <c r="F71" s="19">
        <f t="shared" si="1"/>
        <v>197670</v>
      </c>
    </row>
    <row r="72" spans="1:6" ht="13.8" x14ac:dyDescent="0.25">
      <c r="A72" s="37" t="s">
        <v>128</v>
      </c>
      <c r="B72" s="18" t="s">
        <v>29</v>
      </c>
      <c r="C72" s="51" t="s">
        <v>129</v>
      </c>
      <c r="D72" s="19">
        <v>197670</v>
      </c>
      <c r="E72" s="19" t="s">
        <v>30</v>
      </c>
      <c r="F72" s="19">
        <f t="shared" si="1"/>
        <v>197670</v>
      </c>
    </row>
    <row r="73" spans="1:6" ht="13.8" x14ac:dyDescent="0.25">
      <c r="A73" s="37" t="s">
        <v>130</v>
      </c>
      <c r="B73" s="18" t="s">
        <v>29</v>
      </c>
      <c r="C73" s="51" t="s">
        <v>131</v>
      </c>
      <c r="D73" s="19">
        <v>197670</v>
      </c>
      <c r="E73" s="19" t="s">
        <v>30</v>
      </c>
      <c r="F73" s="19">
        <f t="shared" si="1"/>
        <v>197670</v>
      </c>
    </row>
    <row r="74" spans="1:6" ht="22.8" x14ac:dyDescent="0.25">
      <c r="A74" s="37" t="s">
        <v>132</v>
      </c>
      <c r="B74" s="18" t="s">
        <v>29</v>
      </c>
      <c r="C74" s="51" t="s">
        <v>133</v>
      </c>
      <c r="D74" s="19">
        <v>197670</v>
      </c>
      <c r="E74" s="19" t="s">
        <v>30</v>
      </c>
      <c r="F74" s="19">
        <f t="shared" si="1"/>
        <v>197670</v>
      </c>
    </row>
    <row r="75" spans="1:6" ht="22.8" x14ac:dyDescent="0.25">
      <c r="A75" s="37" t="s">
        <v>134</v>
      </c>
      <c r="B75" s="18" t="s">
        <v>29</v>
      </c>
      <c r="C75" s="51" t="s">
        <v>135</v>
      </c>
      <c r="D75" s="19">
        <v>281573</v>
      </c>
      <c r="E75" s="19" t="s">
        <v>30</v>
      </c>
      <c r="F75" s="19">
        <f t="shared" si="1"/>
        <v>281573</v>
      </c>
    </row>
    <row r="76" spans="1:6" ht="68.400000000000006" x14ac:dyDescent="0.25">
      <c r="A76" s="54" t="s">
        <v>136</v>
      </c>
      <c r="B76" s="18" t="s">
        <v>29</v>
      </c>
      <c r="C76" s="51" t="s">
        <v>137</v>
      </c>
      <c r="D76" s="19">
        <v>281573</v>
      </c>
      <c r="E76" s="19" t="s">
        <v>30</v>
      </c>
      <c r="F76" s="19">
        <f t="shared" si="1"/>
        <v>281573</v>
      </c>
    </row>
    <row r="77" spans="1:6" ht="79.8" x14ac:dyDescent="0.25">
      <c r="A77" s="54" t="s">
        <v>138</v>
      </c>
      <c r="B77" s="18" t="s">
        <v>29</v>
      </c>
      <c r="C77" s="51" t="s">
        <v>139</v>
      </c>
      <c r="D77" s="19">
        <v>281573</v>
      </c>
      <c r="E77" s="19" t="s">
        <v>30</v>
      </c>
      <c r="F77" s="19">
        <f t="shared" si="1"/>
        <v>281573</v>
      </c>
    </row>
    <row r="78" spans="1:6" ht="68.400000000000006" x14ac:dyDescent="0.25">
      <c r="A78" s="54" t="s">
        <v>140</v>
      </c>
      <c r="B78" s="18" t="s">
        <v>29</v>
      </c>
      <c r="C78" s="51" t="s">
        <v>141</v>
      </c>
      <c r="D78" s="19">
        <v>281573</v>
      </c>
      <c r="E78" s="19" t="s">
        <v>30</v>
      </c>
      <c r="F78" s="19">
        <f t="shared" si="1"/>
        <v>281573</v>
      </c>
    </row>
    <row r="79" spans="1:6" ht="13.8" x14ac:dyDescent="0.25">
      <c r="A79" s="37" t="s">
        <v>142</v>
      </c>
      <c r="B79" s="18" t="s">
        <v>29</v>
      </c>
      <c r="C79" s="51" t="s">
        <v>143</v>
      </c>
      <c r="D79" s="19">
        <v>41393</v>
      </c>
      <c r="E79" s="19" t="s">
        <v>30</v>
      </c>
      <c r="F79" s="19">
        <f t="shared" si="1"/>
        <v>41393</v>
      </c>
    </row>
    <row r="80" spans="1:6" ht="13.8" x14ac:dyDescent="0.25">
      <c r="A80" s="37" t="s">
        <v>144</v>
      </c>
      <c r="B80" s="18" t="s">
        <v>29</v>
      </c>
      <c r="C80" s="51" t="s">
        <v>145</v>
      </c>
      <c r="D80" s="19">
        <v>41393</v>
      </c>
      <c r="E80" s="19" t="s">
        <v>30</v>
      </c>
      <c r="F80" s="19">
        <f t="shared" si="1"/>
        <v>41393</v>
      </c>
    </row>
    <row r="81" spans="1:6" ht="22.8" x14ac:dyDescent="0.25">
      <c r="A81" s="37" t="s">
        <v>146</v>
      </c>
      <c r="B81" s="18" t="s">
        <v>29</v>
      </c>
      <c r="C81" s="51" t="s">
        <v>147</v>
      </c>
      <c r="D81" s="19">
        <v>41393</v>
      </c>
      <c r="E81" s="19" t="s">
        <v>30</v>
      </c>
      <c r="F81" s="19">
        <f t="shared" si="1"/>
        <v>41393</v>
      </c>
    </row>
    <row r="82" spans="1:6" ht="13.8" x14ac:dyDescent="0.25">
      <c r="A82" s="37" t="s">
        <v>148</v>
      </c>
      <c r="B82" s="18" t="s">
        <v>29</v>
      </c>
      <c r="C82" s="51" t="s">
        <v>149</v>
      </c>
      <c r="D82" s="19">
        <v>56648400.969999999</v>
      </c>
      <c r="E82" s="19" t="s">
        <v>30</v>
      </c>
      <c r="F82" s="19">
        <f t="shared" si="1"/>
        <v>56648400.969999999</v>
      </c>
    </row>
    <row r="83" spans="1:6" ht="34.200000000000003" x14ac:dyDescent="0.25">
      <c r="A83" s="37" t="s">
        <v>150</v>
      </c>
      <c r="B83" s="18" t="s">
        <v>29</v>
      </c>
      <c r="C83" s="51" t="s">
        <v>151</v>
      </c>
      <c r="D83" s="19">
        <v>56648400.969999999</v>
      </c>
      <c r="E83" s="19" t="s">
        <v>30</v>
      </c>
      <c r="F83" s="19">
        <f t="shared" si="1"/>
        <v>56648400.969999999</v>
      </c>
    </row>
    <row r="84" spans="1:6" ht="22.8" x14ac:dyDescent="0.25">
      <c r="A84" s="37" t="s">
        <v>152</v>
      </c>
      <c r="B84" s="18" t="s">
        <v>29</v>
      </c>
      <c r="C84" s="51" t="s">
        <v>153</v>
      </c>
      <c r="D84" s="19">
        <v>22675710</v>
      </c>
      <c r="E84" s="19" t="s">
        <v>30</v>
      </c>
      <c r="F84" s="19">
        <f t="shared" si="1"/>
        <v>22675710</v>
      </c>
    </row>
    <row r="85" spans="1:6" ht="34.200000000000003" x14ac:dyDescent="0.25">
      <c r="A85" s="37" t="s">
        <v>154</v>
      </c>
      <c r="B85" s="18" t="s">
        <v>29</v>
      </c>
      <c r="C85" s="51" t="s">
        <v>155</v>
      </c>
      <c r="D85" s="19">
        <v>22675710</v>
      </c>
      <c r="E85" s="19" t="s">
        <v>30</v>
      </c>
      <c r="F85" s="19">
        <f t="shared" si="1"/>
        <v>22675710</v>
      </c>
    </row>
    <row r="86" spans="1:6" ht="34.200000000000003" x14ac:dyDescent="0.25">
      <c r="A86" s="37" t="s">
        <v>156</v>
      </c>
      <c r="B86" s="18" t="s">
        <v>29</v>
      </c>
      <c r="C86" s="51" t="s">
        <v>157</v>
      </c>
      <c r="D86" s="19">
        <v>22675710</v>
      </c>
      <c r="E86" s="19" t="s">
        <v>30</v>
      </c>
      <c r="F86" s="19">
        <f t="shared" si="1"/>
        <v>22675710</v>
      </c>
    </row>
    <row r="87" spans="1:6" ht="22.8" x14ac:dyDescent="0.25">
      <c r="A87" s="37" t="s">
        <v>158</v>
      </c>
      <c r="B87" s="18" t="s">
        <v>29</v>
      </c>
      <c r="C87" s="51" t="s">
        <v>159</v>
      </c>
      <c r="D87" s="19">
        <v>28540250.969999999</v>
      </c>
      <c r="E87" s="19" t="s">
        <v>30</v>
      </c>
      <c r="F87" s="19">
        <f t="shared" ref="F87:F101" si="2">IF(IF(D87="-",0,D87)+IF(E87="-",0,E87)=0,"-",IF(D87="-",0,D87)+IF(E87="-",0,E87))</f>
        <v>28540250.969999999</v>
      </c>
    </row>
    <row r="88" spans="1:6" ht="22.8" x14ac:dyDescent="0.25">
      <c r="A88" s="37" t="s">
        <v>160</v>
      </c>
      <c r="B88" s="18" t="s">
        <v>29</v>
      </c>
      <c r="C88" s="51" t="s">
        <v>161</v>
      </c>
      <c r="D88" s="19">
        <v>2427783.79</v>
      </c>
      <c r="E88" s="19" t="s">
        <v>30</v>
      </c>
      <c r="F88" s="19">
        <f t="shared" si="2"/>
        <v>2427783.79</v>
      </c>
    </row>
    <row r="89" spans="1:6" ht="22.8" x14ac:dyDescent="0.25">
      <c r="A89" s="37" t="s">
        <v>162</v>
      </c>
      <c r="B89" s="18" t="s">
        <v>29</v>
      </c>
      <c r="C89" s="51" t="s">
        <v>163</v>
      </c>
      <c r="D89" s="19">
        <v>2427783.79</v>
      </c>
      <c r="E89" s="19" t="s">
        <v>30</v>
      </c>
      <c r="F89" s="19">
        <f t="shared" si="2"/>
        <v>2427783.79</v>
      </c>
    </row>
    <row r="90" spans="1:6" ht="22.8" x14ac:dyDescent="0.25">
      <c r="A90" s="37" t="s">
        <v>164</v>
      </c>
      <c r="B90" s="18" t="s">
        <v>29</v>
      </c>
      <c r="C90" s="51" t="s">
        <v>165</v>
      </c>
      <c r="D90" s="19">
        <v>4000000</v>
      </c>
      <c r="E90" s="19" t="s">
        <v>30</v>
      </c>
      <c r="F90" s="19">
        <f t="shared" si="2"/>
        <v>4000000</v>
      </c>
    </row>
    <row r="91" spans="1:6" ht="22.8" x14ac:dyDescent="0.25">
      <c r="A91" s="37" t="s">
        <v>166</v>
      </c>
      <c r="B91" s="18" t="s">
        <v>29</v>
      </c>
      <c r="C91" s="51" t="s">
        <v>167</v>
      </c>
      <c r="D91" s="19">
        <v>4000000</v>
      </c>
      <c r="E91" s="19" t="s">
        <v>30</v>
      </c>
      <c r="F91" s="19">
        <f t="shared" si="2"/>
        <v>4000000</v>
      </c>
    </row>
    <row r="92" spans="1:6" ht="13.8" x14ac:dyDescent="0.25">
      <c r="A92" s="37" t="s">
        <v>168</v>
      </c>
      <c r="B92" s="18" t="s">
        <v>29</v>
      </c>
      <c r="C92" s="51" t="s">
        <v>169</v>
      </c>
      <c r="D92" s="19">
        <v>22112467.18</v>
      </c>
      <c r="E92" s="19" t="s">
        <v>30</v>
      </c>
      <c r="F92" s="19">
        <f t="shared" si="2"/>
        <v>22112467.18</v>
      </c>
    </row>
    <row r="93" spans="1:6" ht="13.8" x14ac:dyDescent="0.25">
      <c r="A93" s="37" t="s">
        <v>170</v>
      </c>
      <c r="B93" s="18" t="s">
        <v>29</v>
      </c>
      <c r="C93" s="51" t="s">
        <v>171</v>
      </c>
      <c r="D93" s="19">
        <v>22112467.18</v>
      </c>
      <c r="E93" s="19" t="s">
        <v>30</v>
      </c>
      <c r="F93" s="19">
        <f t="shared" si="2"/>
        <v>22112467.18</v>
      </c>
    </row>
    <row r="94" spans="1:6" ht="22.8" x14ac:dyDescent="0.25">
      <c r="A94" s="37" t="s">
        <v>172</v>
      </c>
      <c r="B94" s="18" t="s">
        <v>29</v>
      </c>
      <c r="C94" s="51" t="s">
        <v>173</v>
      </c>
      <c r="D94" s="19">
        <v>266840</v>
      </c>
      <c r="E94" s="19" t="s">
        <v>30</v>
      </c>
      <c r="F94" s="19">
        <f t="shared" si="2"/>
        <v>266840</v>
      </c>
    </row>
    <row r="95" spans="1:6" ht="34.200000000000003" x14ac:dyDescent="0.25">
      <c r="A95" s="37" t="s">
        <v>174</v>
      </c>
      <c r="B95" s="18" t="s">
        <v>29</v>
      </c>
      <c r="C95" s="51" t="s">
        <v>175</v>
      </c>
      <c r="D95" s="19">
        <v>7040</v>
      </c>
      <c r="E95" s="19" t="s">
        <v>30</v>
      </c>
      <c r="F95" s="19">
        <f t="shared" si="2"/>
        <v>7040</v>
      </c>
    </row>
    <row r="96" spans="1:6" ht="34.200000000000003" x14ac:dyDescent="0.25">
      <c r="A96" s="37" t="s">
        <v>176</v>
      </c>
      <c r="B96" s="18" t="s">
        <v>29</v>
      </c>
      <c r="C96" s="51" t="s">
        <v>177</v>
      </c>
      <c r="D96" s="19">
        <v>7040</v>
      </c>
      <c r="E96" s="19" t="s">
        <v>30</v>
      </c>
      <c r="F96" s="19">
        <f t="shared" si="2"/>
        <v>7040</v>
      </c>
    </row>
    <row r="97" spans="1:6" ht="34.200000000000003" x14ac:dyDescent="0.25">
      <c r="A97" s="37" t="s">
        <v>178</v>
      </c>
      <c r="B97" s="18" t="s">
        <v>29</v>
      </c>
      <c r="C97" s="51" t="s">
        <v>179</v>
      </c>
      <c r="D97" s="19">
        <v>259800</v>
      </c>
      <c r="E97" s="19" t="s">
        <v>30</v>
      </c>
      <c r="F97" s="19">
        <f t="shared" si="2"/>
        <v>259800</v>
      </c>
    </row>
    <row r="98" spans="1:6" ht="34.200000000000003" x14ac:dyDescent="0.25">
      <c r="A98" s="37" t="s">
        <v>180</v>
      </c>
      <c r="B98" s="18" t="s">
        <v>29</v>
      </c>
      <c r="C98" s="51" t="s">
        <v>181</v>
      </c>
      <c r="D98" s="19">
        <v>259800</v>
      </c>
      <c r="E98" s="19" t="s">
        <v>30</v>
      </c>
      <c r="F98" s="19">
        <f t="shared" si="2"/>
        <v>259800</v>
      </c>
    </row>
    <row r="99" spans="1:6" ht="13.8" x14ac:dyDescent="0.25">
      <c r="A99" s="37" t="s">
        <v>182</v>
      </c>
      <c r="B99" s="18" t="s">
        <v>29</v>
      </c>
      <c r="C99" s="51" t="s">
        <v>183</v>
      </c>
      <c r="D99" s="19">
        <v>5165600</v>
      </c>
      <c r="E99" s="19" t="s">
        <v>30</v>
      </c>
      <c r="F99" s="19">
        <f t="shared" si="2"/>
        <v>5165600</v>
      </c>
    </row>
    <row r="100" spans="1:6" ht="22.8" x14ac:dyDescent="0.25">
      <c r="A100" s="37" t="s">
        <v>184</v>
      </c>
      <c r="B100" s="18" t="s">
        <v>29</v>
      </c>
      <c r="C100" s="51" t="s">
        <v>185</v>
      </c>
      <c r="D100" s="19">
        <v>5165600</v>
      </c>
      <c r="E100" s="19" t="s">
        <v>30</v>
      </c>
      <c r="F100" s="19">
        <f t="shared" si="2"/>
        <v>5165600</v>
      </c>
    </row>
    <row r="101" spans="1:6" ht="22.8" x14ac:dyDescent="0.25">
      <c r="A101" s="37" t="s">
        <v>186</v>
      </c>
      <c r="B101" s="18" t="s">
        <v>29</v>
      </c>
      <c r="C101" s="51" t="s">
        <v>187</v>
      </c>
      <c r="D101" s="19">
        <v>5165600</v>
      </c>
      <c r="E101" s="19" t="s">
        <v>30</v>
      </c>
      <c r="F101" s="19">
        <f t="shared" si="2"/>
        <v>5165600</v>
      </c>
    </row>
  </sheetData>
  <mergeCells count="12">
    <mergeCell ref="D13:D19"/>
    <mergeCell ref="F13:F19"/>
    <mergeCell ref="C13:C19"/>
    <mergeCell ref="E13:E19"/>
    <mergeCell ref="A13:A19"/>
    <mergeCell ref="B13:B19"/>
    <mergeCell ref="A11:D11"/>
    <mergeCell ref="A2:D2"/>
    <mergeCell ref="A3:D3"/>
    <mergeCell ref="A5:D5"/>
    <mergeCell ref="B8:D8"/>
    <mergeCell ref="B6:D6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4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8"/>
  <sheetViews>
    <sheetView showGridLines="0" workbookViewId="0">
      <selection activeCell="E19" sqref="E19"/>
    </sheetView>
  </sheetViews>
  <sheetFormatPr defaultRowHeight="12.75" customHeight="1" x14ac:dyDescent="0.25"/>
  <cols>
    <col min="1" max="1" width="45.6640625" style="33" customWidth="1"/>
    <col min="2" max="2" width="7.109375" style="3" customWidth="1"/>
    <col min="3" max="3" width="17.6640625" style="3" customWidth="1"/>
    <col min="4" max="4" width="23.6640625" style="3" customWidth="1"/>
    <col min="5" max="5" width="18.88671875" style="3" customWidth="1"/>
    <col min="6" max="7" width="18.6640625" style="3" customWidth="1"/>
    <col min="8" max="16384" width="8.88671875" style="3"/>
  </cols>
  <sheetData>
    <row r="1" spans="1:7" ht="13.8" x14ac:dyDescent="0.25"/>
    <row r="2" spans="1:7" ht="15" customHeight="1" x14ac:dyDescent="0.25">
      <c r="A2" s="55" t="s">
        <v>188</v>
      </c>
      <c r="B2" s="55"/>
      <c r="C2" s="55"/>
      <c r="D2" s="55"/>
      <c r="E2" s="55"/>
      <c r="F2" s="1"/>
      <c r="G2" s="7" t="s">
        <v>189</v>
      </c>
    </row>
    <row r="3" spans="1:7" ht="13.5" customHeight="1" x14ac:dyDescent="0.25">
      <c r="A3" s="34"/>
      <c r="B3" s="4"/>
      <c r="C3" s="6"/>
      <c r="D3" s="6"/>
      <c r="E3" s="7"/>
      <c r="F3" s="7"/>
      <c r="G3" s="7"/>
    </row>
    <row r="4" spans="1:7" ht="10.199999999999999" customHeight="1" x14ac:dyDescent="0.25">
      <c r="A4" s="77" t="s">
        <v>19</v>
      </c>
      <c r="B4" s="74" t="s">
        <v>20</v>
      </c>
      <c r="C4" s="80" t="s">
        <v>190</v>
      </c>
      <c r="D4" s="65"/>
      <c r="E4" s="68" t="s">
        <v>22</v>
      </c>
      <c r="F4" s="68" t="s">
        <v>23</v>
      </c>
      <c r="G4" s="62" t="s">
        <v>24</v>
      </c>
    </row>
    <row r="5" spans="1:7" ht="5.4" customHeight="1" x14ac:dyDescent="0.25">
      <c r="A5" s="78"/>
      <c r="B5" s="75"/>
      <c r="C5" s="81"/>
      <c r="D5" s="66"/>
      <c r="E5" s="69"/>
      <c r="F5" s="69"/>
      <c r="G5" s="63"/>
    </row>
    <row r="6" spans="1:7" ht="9.6" customHeight="1" x14ac:dyDescent="0.25">
      <c r="A6" s="78"/>
      <c r="B6" s="75"/>
      <c r="C6" s="81"/>
      <c r="D6" s="66"/>
      <c r="E6" s="69"/>
      <c r="F6" s="69"/>
      <c r="G6" s="63"/>
    </row>
    <row r="7" spans="1:7" ht="6" customHeight="1" x14ac:dyDescent="0.25">
      <c r="A7" s="78"/>
      <c r="B7" s="75"/>
      <c r="C7" s="81"/>
      <c r="D7" s="66"/>
      <c r="E7" s="69"/>
      <c r="F7" s="69"/>
      <c r="G7" s="63"/>
    </row>
    <row r="8" spans="1:7" ht="6.6" customHeight="1" x14ac:dyDescent="0.25">
      <c r="A8" s="78"/>
      <c r="B8" s="75"/>
      <c r="C8" s="81"/>
      <c r="D8" s="66"/>
      <c r="E8" s="69"/>
      <c r="F8" s="69"/>
      <c r="G8" s="63"/>
    </row>
    <row r="9" spans="1:7" ht="10.95" customHeight="1" x14ac:dyDescent="0.25">
      <c r="A9" s="78"/>
      <c r="B9" s="75"/>
      <c r="C9" s="81"/>
      <c r="D9" s="66"/>
      <c r="E9" s="69"/>
      <c r="F9" s="69"/>
      <c r="G9" s="63"/>
    </row>
    <row r="10" spans="1:7" ht="4.2" hidden="1" customHeight="1" x14ac:dyDescent="0.25">
      <c r="A10" s="78"/>
      <c r="B10" s="75"/>
      <c r="C10" s="81"/>
      <c r="D10" s="66"/>
      <c r="E10" s="69"/>
      <c r="F10" s="26"/>
      <c r="G10" s="27"/>
    </row>
    <row r="11" spans="1:7" ht="13.2" hidden="1" customHeight="1" x14ac:dyDescent="0.25">
      <c r="A11" s="79"/>
      <c r="B11" s="76"/>
      <c r="C11" s="82"/>
      <c r="D11" s="67"/>
      <c r="E11" s="70"/>
      <c r="F11" s="28"/>
      <c r="G11" s="29"/>
    </row>
    <row r="12" spans="1:7" ht="13.5" customHeight="1" x14ac:dyDescent="0.25">
      <c r="A12" s="35">
        <v>1</v>
      </c>
      <c r="B12" s="9">
        <v>2</v>
      </c>
      <c r="C12" s="87">
        <v>3</v>
      </c>
      <c r="D12" s="88"/>
      <c r="E12" s="11" t="s">
        <v>25</v>
      </c>
      <c r="F12" s="12" t="s">
        <v>26</v>
      </c>
      <c r="G12" s="13" t="s">
        <v>27</v>
      </c>
    </row>
    <row r="13" spans="1:7" ht="13.8" x14ac:dyDescent="0.25">
      <c r="A13" s="36" t="s">
        <v>191</v>
      </c>
      <c r="B13" s="15" t="s">
        <v>192</v>
      </c>
      <c r="C13" s="83" t="s">
        <v>193</v>
      </c>
      <c r="D13" s="84"/>
      <c r="E13" s="16">
        <v>85211255.450000003</v>
      </c>
      <c r="F13" s="30" t="s">
        <v>193</v>
      </c>
      <c r="G13" s="31">
        <f>IF(IF(E13="-",0,IF(E13="X",0,E13))+IF(F13="-",0,IF(F13="X",0,F13))=0,"-",IF(E13="-",0,IF(E13="X",0,E13))+IF(F13="-",0,IF(F13="X",0,F13)))</f>
        <v>85211255.450000003</v>
      </c>
    </row>
    <row r="14" spans="1:7" ht="13.8" x14ac:dyDescent="0.25">
      <c r="A14" s="37" t="s">
        <v>31</v>
      </c>
      <c r="B14" s="18"/>
      <c r="C14" s="85"/>
      <c r="D14" s="86"/>
      <c r="E14" s="19"/>
      <c r="F14" s="32"/>
      <c r="G14" s="31"/>
    </row>
    <row r="15" spans="1:7" ht="13.8" x14ac:dyDescent="0.25">
      <c r="A15" s="36" t="s">
        <v>194</v>
      </c>
      <c r="B15" s="15" t="s">
        <v>192</v>
      </c>
      <c r="C15" s="83" t="s">
        <v>195</v>
      </c>
      <c r="D15" s="84"/>
      <c r="E15" s="16">
        <v>14277974.49</v>
      </c>
      <c r="F15" s="30" t="s">
        <v>193</v>
      </c>
      <c r="G15" s="31">
        <f t="shared" ref="G15:G46" si="0">IF(IF(E15="-",0,IF(E15="X",0,E15))+IF(F15="-",0,IF(F15="X",0,F15))=0,"-",IF(E15="-",0,IF(E15="X",0,E15))+IF(F15="-",0,IF(F15="X",0,F15)))</f>
        <v>14277974.49</v>
      </c>
    </row>
    <row r="16" spans="1:7" ht="57" x14ac:dyDescent="0.25">
      <c r="A16" s="37" t="s">
        <v>196</v>
      </c>
      <c r="B16" s="18" t="s">
        <v>192</v>
      </c>
      <c r="C16" s="85" t="s">
        <v>197</v>
      </c>
      <c r="D16" s="86"/>
      <c r="E16" s="19">
        <v>11407451.91</v>
      </c>
      <c r="F16" s="32" t="s">
        <v>193</v>
      </c>
      <c r="G16" s="31">
        <f t="shared" si="0"/>
        <v>11407451.91</v>
      </c>
    </row>
    <row r="17" spans="1:7" ht="22.8" x14ac:dyDescent="0.25">
      <c r="A17" s="37" t="s">
        <v>198</v>
      </c>
      <c r="B17" s="18" t="s">
        <v>192</v>
      </c>
      <c r="C17" s="85" t="s">
        <v>199</v>
      </c>
      <c r="D17" s="86"/>
      <c r="E17" s="19">
        <v>11407451.91</v>
      </c>
      <c r="F17" s="32" t="s">
        <v>193</v>
      </c>
      <c r="G17" s="31">
        <f t="shared" si="0"/>
        <v>11407451.91</v>
      </c>
    </row>
    <row r="18" spans="1:7" ht="22.8" x14ac:dyDescent="0.25">
      <c r="A18" s="37" t="s">
        <v>200</v>
      </c>
      <c r="B18" s="18" t="s">
        <v>192</v>
      </c>
      <c r="C18" s="85" t="s">
        <v>201</v>
      </c>
      <c r="D18" s="86"/>
      <c r="E18" s="19">
        <v>8414588.7200000007</v>
      </c>
      <c r="F18" s="32" t="s">
        <v>193</v>
      </c>
      <c r="G18" s="31">
        <f t="shared" si="0"/>
        <v>8414588.7200000007</v>
      </c>
    </row>
    <row r="19" spans="1:7" ht="34.200000000000003" x14ac:dyDescent="0.25">
      <c r="A19" s="37" t="s">
        <v>202</v>
      </c>
      <c r="B19" s="18" t="s">
        <v>192</v>
      </c>
      <c r="C19" s="85" t="s">
        <v>203</v>
      </c>
      <c r="D19" s="86"/>
      <c r="E19" s="19">
        <v>2992863.19</v>
      </c>
      <c r="F19" s="32" t="s">
        <v>193</v>
      </c>
      <c r="G19" s="31">
        <f t="shared" si="0"/>
        <v>2992863.19</v>
      </c>
    </row>
    <row r="20" spans="1:7" ht="22.8" x14ac:dyDescent="0.25">
      <c r="A20" s="37" t="s">
        <v>204</v>
      </c>
      <c r="B20" s="18" t="s">
        <v>192</v>
      </c>
      <c r="C20" s="85" t="s">
        <v>205</v>
      </c>
      <c r="D20" s="86"/>
      <c r="E20" s="19">
        <v>2264022.81</v>
      </c>
      <c r="F20" s="32" t="s">
        <v>193</v>
      </c>
      <c r="G20" s="31">
        <f t="shared" si="0"/>
        <v>2264022.81</v>
      </c>
    </row>
    <row r="21" spans="1:7" ht="22.8" x14ac:dyDescent="0.25">
      <c r="A21" s="37" t="s">
        <v>206</v>
      </c>
      <c r="B21" s="18" t="s">
        <v>192</v>
      </c>
      <c r="C21" s="85" t="s">
        <v>207</v>
      </c>
      <c r="D21" s="86"/>
      <c r="E21" s="19">
        <v>2264022.81</v>
      </c>
      <c r="F21" s="32" t="s">
        <v>193</v>
      </c>
      <c r="G21" s="31">
        <f t="shared" si="0"/>
        <v>2264022.81</v>
      </c>
    </row>
    <row r="22" spans="1:7" ht="22.8" x14ac:dyDescent="0.25">
      <c r="A22" s="37" t="s">
        <v>208</v>
      </c>
      <c r="B22" s="18" t="s">
        <v>192</v>
      </c>
      <c r="C22" s="85" t="s">
        <v>209</v>
      </c>
      <c r="D22" s="86"/>
      <c r="E22" s="19">
        <v>836842.16</v>
      </c>
      <c r="F22" s="32" t="s">
        <v>193</v>
      </c>
      <c r="G22" s="31">
        <f t="shared" si="0"/>
        <v>836842.16</v>
      </c>
    </row>
    <row r="23" spans="1:7" ht="13.8" x14ac:dyDescent="0.25">
      <c r="A23" s="37" t="s">
        <v>210</v>
      </c>
      <c r="B23" s="18" t="s">
        <v>192</v>
      </c>
      <c r="C23" s="85" t="s">
        <v>211</v>
      </c>
      <c r="D23" s="86"/>
      <c r="E23" s="19">
        <v>1024774.66</v>
      </c>
      <c r="F23" s="32" t="s">
        <v>193</v>
      </c>
      <c r="G23" s="31">
        <f t="shared" si="0"/>
        <v>1024774.66</v>
      </c>
    </row>
    <row r="24" spans="1:7" ht="13.8" x14ac:dyDescent="0.25">
      <c r="A24" s="37" t="s">
        <v>212</v>
      </c>
      <c r="B24" s="18" t="s">
        <v>192</v>
      </c>
      <c r="C24" s="85" t="s">
        <v>213</v>
      </c>
      <c r="D24" s="86"/>
      <c r="E24" s="19">
        <v>402405.99</v>
      </c>
      <c r="F24" s="32" t="s">
        <v>193</v>
      </c>
      <c r="G24" s="31">
        <f t="shared" si="0"/>
        <v>402405.99</v>
      </c>
    </row>
    <row r="25" spans="1:7" ht="13.8" x14ac:dyDescent="0.25">
      <c r="A25" s="37" t="s">
        <v>214</v>
      </c>
      <c r="B25" s="18" t="s">
        <v>192</v>
      </c>
      <c r="C25" s="85" t="s">
        <v>215</v>
      </c>
      <c r="D25" s="86"/>
      <c r="E25" s="19">
        <v>296700</v>
      </c>
      <c r="F25" s="32" t="s">
        <v>193</v>
      </c>
      <c r="G25" s="31">
        <f t="shared" si="0"/>
        <v>296700</v>
      </c>
    </row>
    <row r="26" spans="1:7" ht="13.8" x14ac:dyDescent="0.25">
      <c r="A26" s="37" t="s">
        <v>182</v>
      </c>
      <c r="B26" s="18" t="s">
        <v>192</v>
      </c>
      <c r="C26" s="85" t="s">
        <v>216</v>
      </c>
      <c r="D26" s="86"/>
      <c r="E26" s="19">
        <v>296700</v>
      </c>
      <c r="F26" s="32" t="s">
        <v>193</v>
      </c>
      <c r="G26" s="31">
        <f t="shared" si="0"/>
        <v>296700</v>
      </c>
    </row>
    <row r="27" spans="1:7" ht="13.8" x14ac:dyDescent="0.25">
      <c r="A27" s="37" t="s">
        <v>217</v>
      </c>
      <c r="B27" s="18" t="s">
        <v>192</v>
      </c>
      <c r="C27" s="85" t="s">
        <v>218</v>
      </c>
      <c r="D27" s="86"/>
      <c r="E27" s="19">
        <v>309799.77</v>
      </c>
      <c r="F27" s="32" t="s">
        <v>193</v>
      </c>
      <c r="G27" s="31">
        <f t="shared" si="0"/>
        <v>309799.77</v>
      </c>
    </row>
    <row r="28" spans="1:7" ht="13.8" x14ac:dyDescent="0.25">
      <c r="A28" s="37" t="s">
        <v>219</v>
      </c>
      <c r="B28" s="18" t="s">
        <v>192</v>
      </c>
      <c r="C28" s="85" t="s">
        <v>220</v>
      </c>
      <c r="D28" s="86"/>
      <c r="E28" s="19">
        <v>120000</v>
      </c>
      <c r="F28" s="32" t="s">
        <v>193</v>
      </c>
      <c r="G28" s="31">
        <f t="shared" si="0"/>
        <v>120000</v>
      </c>
    </row>
    <row r="29" spans="1:7" ht="34.200000000000003" x14ac:dyDescent="0.25">
      <c r="A29" s="37" t="s">
        <v>221</v>
      </c>
      <c r="B29" s="18" t="s">
        <v>192</v>
      </c>
      <c r="C29" s="85" t="s">
        <v>222</v>
      </c>
      <c r="D29" s="86"/>
      <c r="E29" s="19">
        <v>120000</v>
      </c>
      <c r="F29" s="32" t="s">
        <v>193</v>
      </c>
      <c r="G29" s="31">
        <f t="shared" si="0"/>
        <v>120000</v>
      </c>
    </row>
    <row r="30" spans="1:7" ht="13.8" x14ac:dyDescent="0.25">
      <c r="A30" s="37" t="s">
        <v>223</v>
      </c>
      <c r="B30" s="18" t="s">
        <v>192</v>
      </c>
      <c r="C30" s="85" t="s">
        <v>224</v>
      </c>
      <c r="D30" s="86"/>
      <c r="E30" s="19">
        <v>189799.77</v>
      </c>
      <c r="F30" s="32" t="s">
        <v>193</v>
      </c>
      <c r="G30" s="31">
        <f t="shared" si="0"/>
        <v>189799.77</v>
      </c>
    </row>
    <row r="31" spans="1:7" ht="13.8" x14ac:dyDescent="0.25">
      <c r="A31" s="37" t="s">
        <v>225</v>
      </c>
      <c r="B31" s="18" t="s">
        <v>192</v>
      </c>
      <c r="C31" s="85" t="s">
        <v>226</v>
      </c>
      <c r="D31" s="86"/>
      <c r="E31" s="19">
        <v>6040</v>
      </c>
      <c r="F31" s="32" t="s">
        <v>193</v>
      </c>
      <c r="G31" s="31">
        <f t="shared" si="0"/>
        <v>6040</v>
      </c>
    </row>
    <row r="32" spans="1:7" ht="13.8" x14ac:dyDescent="0.25">
      <c r="A32" s="37" t="s">
        <v>227</v>
      </c>
      <c r="B32" s="18" t="s">
        <v>192</v>
      </c>
      <c r="C32" s="85" t="s">
        <v>228</v>
      </c>
      <c r="D32" s="86"/>
      <c r="E32" s="19">
        <v>183759.77</v>
      </c>
      <c r="F32" s="32" t="s">
        <v>193</v>
      </c>
      <c r="G32" s="31">
        <f t="shared" si="0"/>
        <v>183759.77</v>
      </c>
    </row>
    <row r="33" spans="1:7" ht="48" x14ac:dyDescent="0.25">
      <c r="A33" s="36" t="s">
        <v>229</v>
      </c>
      <c r="B33" s="15" t="s">
        <v>192</v>
      </c>
      <c r="C33" s="83" t="s">
        <v>230</v>
      </c>
      <c r="D33" s="84"/>
      <c r="E33" s="16">
        <v>13182211.289999999</v>
      </c>
      <c r="F33" s="30" t="s">
        <v>193</v>
      </c>
      <c r="G33" s="31">
        <f t="shared" si="0"/>
        <v>13182211.289999999</v>
      </c>
    </row>
    <row r="34" spans="1:7" ht="57" x14ac:dyDescent="0.25">
      <c r="A34" s="37" t="s">
        <v>196</v>
      </c>
      <c r="B34" s="18" t="s">
        <v>192</v>
      </c>
      <c r="C34" s="85" t="s">
        <v>231</v>
      </c>
      <c r="D34" s="86"/>
      <c r="E34" s="19">
        <v>11407451.91</v>
      </c>
      <c r="F34" s="32" t="s">
        <v>193</v>
      </c>
      <c r="G34" s="31">
        <f t="shared" si="0"/>
        <v>11407451.91</v>
      </c>
    </row>
    <row r="35" spans="1:7" ht="22.8" x14ac:dyDescent="0.25">
      <c r="A35" s="37" t="s">
        <v>198</v>
      </c>
      <c r="B35" s="18" t="s">
        <v>192</v>
      </c>
      <c r="C35" s="85" t="s">
        <v>232</v>
      </c>
      <c r="D35" s="86"/>
      <c r="E35" s="19">
        <v>11407451.91</v>
      </c>
      <c r="F35" s="32" t="s">
        <v>193</v>
      </c>
      <c r="G35" s="31">
        <f t="shared" si="0"/>
        <v>11407451.91</v>
      </c>
    </row>
    <row r="36" spans="1:7" ht="22.8" x14ac:dyDescent="0.25">
      <c r="A36" s="37" t="s">
        <v>200</v>
      </c>
      <c r="B36" s="18" t="s">
        <v>192</v>
      </c>
      <c r="C36" s="85" t="s">
        <v>233</v>
      </c>
      <c r="D36" s="86"/>
      <c r="E36" s="19">
        <v>8414588.7200000007</v>
      </c>
      <c r="F36" s="32" t="s">
        <v>193</v>
      </c>
      <c r="G36" s="31">
        <f t="shared" si="0"/>
        <v>8414588.7200000007</v>
      </c>
    </row>
    <row r="37" spans="1:7" ht="34.200000000000003" x14ac:dyDescent="0.25">
      <c r="A37" s="37" t="s">
        <v>202</v>
      </c>
      <c r="B37" s="18" t="s">
        <v>192</v>
      </c>
      <c r="C37" s="85" t="s">
        <v>234</v>
      </c>
      <c r="D37" s="86"/>
      <c r="E37" s="19">
        <v>2992863.19</v>
      </c>
      <c r="F37" s="32" t="s">
        <v>193</v>
      </c>
      <c r="G37" s="31">
        <f t="shared" si="0"/>
        <v>2992863.19</v>
      </c>
    </row>
    <row r="38" spans="1:7" ht="22.8" x14ac:dyDescent="0.25">
      <c r="A38" s="37" t="s">
        <v>204</v>
      </c>
      <c r="B38" s="18" t="s">
        <v>192</v>
      </c>
      <c r="C38" s="85" t="s">
        <v>235</v>
      </c>
      <c r="D38" s="86"/>
      <c r="E38" s="19">
        <v>1774759.38</v>
      </c>
      <c r="F38" s="32" t="s">
        <v>193</v>
      </c>
      <c r="G38" s="31">
        <f t="shared" si="0"/>
        <v>1774759.38</v>
      </c>
    </row>
    <row r="39" spans="1:7" ht="22.8" x14ac:dyDescent="0.25">
      <c r="A39" s="37" t="s">
        <v>206</v>
      </c>
      <c r="B39" s="18" t="s">
        <v>192</v>
      </c>
      <c r="C39" s="85" t="s">
        <v>236</v>
      </c>
      <c r="D39" s="86"/>
      <c r="E39" s="19">
        <v>1774759.38</v>
      </c>
      <c r="F39" s="32" t="s">
        <v>193</v>
      </c>
      <c r="G39" s="31">
        <f t="shared" si="0"/>
        <v>1774759.38</v>
      </c>
    </row>
    <row r="40" spans="1:7" ht="22.8" x14ac:dyDescent="0.25">
      <c r="A40" s="37" t="s">
        <v>208</v>
      </c>
      <c r="B40" s="18" t="s">
        <v>192</v>
      </c>
      <c r="C40" s="85" t="s">
        <v>237</v>
      </c>
      <c r="D40" s="86"/>
      <c r="E40" s="19">
        <v>836842.16</v>
      </c>
      <c r="F40" s="32" t="s">
        <v>193</v>
      </c>
      <c r="G40" s="31">
        <f t="shared" si="0"/>
        <v>836842.16</v>
      </c>
    </row>
    <row r="41" spans="1:7" ht="13.8" x14ac:dyDescent="0.25">
      <c r="A41" s="37" t="s">
        <v>210</v>
      </c>
      <c r="B41" s="18" t="s">
        <v>192</v>
      </c>
      <c r="C41" s="85" t="s">
        <v>238</v>
      </c>
      <c r="D41" s="86"/>
      <c r="E41" s="19">
        <v>535511.23</v>
      </c>
      <c r="F41" s="32" t="s">
        <v>193</v>
      </c>
      <c r="G41" s="31">
        <f t="shared" si="0"/>
        <v>535511.23</v>
      </c>
    </row>
    <row r="42" spans="1:7" ht="13.8" x14ac:dyDescent="0.25">
      <c r="A42" s="37" t="s">
        <v>212</v>
      </c>
      <c r="B42" s="18" t="s">
        <v>192</v>
      </c>
      <c r="C42" s="85" t="s">
        <v>239</v>
      </c>
      <c r="D42" s="86"/>
      <c r="E42" s="19">
        <v>402405.99</v>
      </c>
      <c r="F42" s="32" t="s">
        <v>193</v>
      </c>
      <c r="G42" s="31">
        <f t="shared" si="0"/>
        <v>402405.99</v>
      </c>
    </row>
    <row r="43" spans="1:7" ht="36" x14ac:dyDescent="0.25">
      <c r="A43" s="36" t="s">
        <v>240</v>
      </c>
      <c r="B43" s="15" t="s">
        <v>192</v>
      </c>
      <c r="C43" s="83" t="s">
        <v>241</v>
      </c>
      <c r="D43" s="84"/>
      <c r="E43" s="16">
        <v>296700</v>
      </c>
      <c r="F43" s="30" t="s">
        <v>193</v>
      </c>
      <c r="G43" s="31">
        <f t="shared" si="0"/>
        <v>296700</v>
      </c>
    </row>
    <row r="44" spans="1:7" ht="13.8" x14ac:dyDescent="0.25">
      <c r="A44" s="37" t="s">
        <v>214</v>
      </c>
      <c r="B44" s="18" t="s">
        <v>192</v>
      </c>
      <c r="C44" s="85" t="s">
        <v>242</v>
      </c>
      <c r="D44" s="86"/>
      <c r="E44" s="19">
        <v>296700</v>
      </c>
      <c r="F44" s="32" t="s">
        <v>193</v>
      </c>
      <c r="G44" s="31">
        <f t="shared" si="0"/>
        <v>296700</v>
      </c>
    </row>
    <row r="45" spans="1:7" ht="13.8" x14ac:dyDescent="0.25">
      <c r="A45" s="37" t="s">
        <v>182</v>
      </c>
      <c r="B45" s="18" t="s">
        <v>192</v>
      </c>
      <c r="C45" s="85" t="s">
        <v>243</v>
      </c>
      <c r="D45" s="86"/>
      <c r="E45" s="19">
        <v>296700</v>
      </c>
      <c r="F45" s="32" t="s">
        <v>193</v>
      </c>
      <c r="G45" s="31">
        <f t="shared" si="0"/>
        <v>296700</v>
      </c>
    </row>
    <row r="46" spans="1:7" ht="13.8" x14ac:dyDescent="0.25">
      <c r="A46" s="36" t="s">
        <v>244</v>
      </c>
      <c r="B46" s="15" t="s">
        <v>192</v>
      </c>
      <c r="C46" s="83" t="s">
        <v>245</v>
      </c>
      <c r="D46" s="84"/>
      <c r="E46" s="16">
        <v>799063.2</v>
      </c>
      <c r="F46" s="30" t="s">
        <v>193</v>
      </c>
      <c r="G46" s="31">
        <f t="shared" si="0"/>
        <v>799063.2</v>
      </c>
    </row>
    <row r="47" spans="1:7" ht="22.8" x14ac:dyDescent="0.25">
      <c r="A47" s="37" t="s">
        <v>204</v>
      </c>
      <c r="B47" s="18" t="s">
        <v>192</v>
      </c>
      <c r="C47" s="85" t="s">
        <v>246</v>
      </c>
      <c r="D47" s="86"/>
      <c r="E47" s="19">
        <v>489263.43</v>
      </c>
      <c r="F47" s="32" t="s">
        <v>193</v>
      </c>
      <c r="G47" s="31">
        <f t="shared" ref="G47:G78" si="1">IF(IF(E47="-",0,IF(E47="X",0,E47))+IF(F47="-",0,IF(F47="X",0,F47))=0,"-",IF(E47="-",0,IF(E47="X",0,E47))+IF(F47="-",0,IF(F47="X",0,F47)))</f>
        <v>489263.43</v>
      </c>
    </row>
    <row r="48" spans="1:7" ht="22.8" x14ac:dyDescent="0.25">
      <c r="A48" s="37" t="s">
        <v>206</v>
      </c>
      <c r="B48" s="18" t="s">
        <v>192</v>
      </c>
      <c r="C48" s="85" t="s">
        <v>247</v>
      </c>
      <c r="D48" s="86"/>
      <c r="E48" s="19">
        <v>489263.43</v>
      </c>
      <c r="F48" s="32" t="s">
        <v>193</v>
      </c>
      <c r="G48" s="31">
        <f t="shared" si="1"/>
        <v>489263.43</v>
      </c>
    </row>
    <row r="49" spans="1:7" ht="13.8" x14ac:dyDescent="0.25">
      <c r="A49" s="37" t="s">
        <v>210</v>
      </c>
      <c r="B49" s="18" t="s">
        <v>192</v>
      </c>
      <c r="C49" s="85" t="s">
        <v>248</v>
      </c>
      <c r="D49" s="86"/>
      <c r="E49" s="19">
        <v>489263.43</v>
      </c>
      <c r="F49" s="32" t="s">
        <v>193</v>
      </c>
      <c r="G49" s="31">
        <f t="shared" si="1"/>
        <v>489263.43</v>
      </c>
    </row>
    <row r="50" spans="1:7" ht="13.8" x14ac:dyDescent="0.25">
      <c r="A50" s="37" t="s">
        <v>217</v>
      </c>
      <c r="B50" s="18" t="s">
        <v>192</v>
      </c>
      <c r="C50" s="85" t="s">
        <v>249</v>
      </c>
      <c r="D50" s="86"/>
      <c r="E50" s="19">
        <v>309799.77</v>
      </c>
      <c r="F50" s="32" t="s">
        <v>193</v>
      </c>
      <c r="G50" s="31">
        <f t="shared" si="1"/>
        <v>309799.77</v>
      </c>
    </row>
    <row r="51" spans="1:7" ht="13.8" x14ac:dyDescent="0.25">
      <c r="A51" s="37" t="s">
        <v>219</v>
      </c>
      <c r="B51" s="18" t="s">
        <v>192</v>
      </c>
      <c r="C51" s="85" t="s">
        <v>250</v>
      </c>
      <c r="D51" s="86"/>
      <c r="E51" s="19">
        <v>120000</v>
      </c>
      <c r="F51" s="32" t="s">
        <v>193</v>
      </c>
      <c r="G51" s="31">
        <f t="shared" si="1"/>
        <v>120000</v>
      </c>
    </row>
    <row r="52" spans="1:7" ht="34.200000000000003" x14ac:dyDescent="0.25">
      <c r="A52" s="37" t="s">
        <v>221</v>
      </c>
      <c r="B52" s="18" t="s">
        <v>192</v>
      </c>
      <c r="C52" s="85" t="s">
        <v>251</v>
      </c>
      <c r="D52" s="86"/>
      <c r="E52" s="19">
        <v>120000</v>
      </c>
      <c r="F52" s="32" t="s">
        <v>193</v>
      </c>
      <c r="G52" s="31">
        <f t="shared" si="1"/>
        <v>120000</v>
      </c>
    </row>
    <row r="53" spans="1:7" ht="13.8" x14ac:dyDescent="0.25">
      <c r="A53" s="37" t="s">
        <v>223</v>
      </c>
      <c r="B53" s="18" t="s">
        <v>192</v>
      </c>
      <c r="C53" s="85" t="s">
        <v>252</v>
      </c>
      <c r="D53" s="86"/>
      <c r="E53" s="19">
        <v>189799.77</v>
      </c>
      <c r="F53" s="32" t="s">
        <v>193</v>
      </c>
      <c r="G53" s="31">
        <f t="shared" si="1"/>
        <v>189799.77</v>
      </c>
    </row>
    <row r="54" spans="1:7" ht="13.8" x14ac:dyDescent="0.25">
      <c r="A54" s="37" t="s">
        <v>225</v>
      </c>
      <c r="B54" s="18" t="s">
        <v>192</v>
      </c>
      <c r="C54" s="85" t="s">
        <v>253</v>
      </c>
      <c r="D54" s="86"/>
      <c r="E54" s="19">
        <v>6040</v>
      </c>
      <c r="F54" s="32" t="s">
        <v>193</v>
      </c>
      <c r="G54" s="31">
        <f t="shared" si="1"/>
        <v>6040</v>
      </c>
    </row>
    <row r="55" spans="1:7" ht="13.8" x14ac:dyDescent="0.25">
      <c r="A55" s="37" t="s">
        <v>227</v>
      </c>
      <c r="B55" s="18" t="s">
        <v>192</v>
      </c>
      <c r="C55" s="85" t="s">
        <v>254</v>
      </c>
      <c r="D55" s="86"/>
      <c r="E55" s="19">
        <v>183759.77</v>
      </c>
      <c r="F55" s="32" t="s">
        <v>193</v>
      </c>
      <c r="G55" s="31">
        <f t="shared" si="1"/>
        <v>183759.77</v>
      </c>
    </row>
    <row r="56" spans="1:7" ht="13.8" x14ac:dyDescent="0.25">
      <c r="A56" s="36" t="s">
        <v>255</v>
      </c>
      <c r="B56" s="15" t="s">
        <v>192</v>
      </c>
      <c r="C56" s="83" t="s">
        <v>256</v>
      </c>
      <c r="D56" s="84"/>
      <c r="E56" s="16">
        <v>231285.59</v>
      </c>
      <c r="F56" s="30" t="s">
        <v>193</v>
      </c>
      <c r="G56" s="31">
        <f t="shared" si="1"/>
        <v>231285.59</v>
      </c>
    </row>
    <row r="57" spans="1:7" ht="57" x14ac:dyDescent="0.25">
      <c r="A57" s="37" t="s">
        <v>196</v>
      </c>
      <c r="B57" s="18" t="s">
        <v>192</v>
      </c>
      <c r="C57" s="85" t="s">
        <v>257</v>
      </c>
      <c r="D57" s="86"/>
      <c r="E57" s="19">
        <v>231285.59</v>
      </c>
      <c r="F57" s="32" t="s">
        <v>193</v>
      </c>
      <c r="G57" s="31">
        <f t="shared" si="1"/>
        <v>231285.59</v>
      </c>
    </row>
    <row r="58" spans="1:7" ht="22.8" x14ac:dyDescent="0.25">
      <c r="A58" s="37" t="s">
        <v>198</v>
      </c>
      <c r="B58" s="18" t="s">
        <v>192</v>
      </c>
      <c r="C58" s="85" t="s">
        <v>258</v>
      </c>
      <c r="D58" s="86"/>
      <c r="E58" s="19">
        <v>231285.59</v>
      </c>
      <c r="F58" s="32" t="s">
        <v>193</v>
      </c>
      <c r="G58" s="31">
        <f t="shared" si="1"/>
        <v>231285.59</v>
      </c>
    </row>
    <row r="59" spans="1:7" ht="22.8" x14ac:dyDescent="0.25">
      <c r="A59" s="37" t="s">
        <v>200</v>
      </c>
      <c r="B59" s="18" t="s">
        <v>192</v>
      </c>
      <c r="C59" s="85" t="s">
        <v>259</v>
      </c>
      <c r="D59" s="86"/>
      <c r="E59" s="19">
        <v>178798.45</v>
      </c>
      <c r="F59" s="32" t="s">
        <v>193</v>
      </c>
      <c r="G59" s="31">
        <f t="shared" si="1"/>
        <v>178798.45</v>
      </c>
    </row>
    <row r="60" spans="1:7" ht="34.200000000000003" x14ac:dyDescent="0.25">
      <c r="A60" s="37" t="s">
        <v>202</v>
      </c>
      <c r="B60" s="18" t="s">
        <v>192</v>
      </c>
      <c r="C60" s="85" t="s">
        <v>260</v>
      </c>
      <c r="D60" s="86"/>
      <c r="E60" s="19">
        <v>52487.14</v>
      </c>
      <c r="F60" s="32" t="s">
        <v>193</v>
      </c>
      <c r="G60" s="31">
        <f t="shared" si="1"/>
        <v>52487.14</v>
      </c>
    </row>
    <row r="61" spans="1:7" ht="13.8" x14ac:dyDescent="0.25">
      <c r="A61" s="36" t="s">
        <v>261</v>
      </c>
      <c r="B61" s="15" t="s">
        <v>192</v>
      </c>
      <c r="C61" s="83" t="s">
        <v>262</v>
      </c>
      <c r="D61" s="84"/>
      <c r="E61" s="16">
        <v>231285.59</v>
      </c>
      <c r="F61" s="30" t="s">
        <v>193</v>
      </c>
      <c r="G61" s="31">
        <f t="shared" si="1"/>
        <v>231285.59</v>
      </c>
    </row>
    <row r="62" spans="1:7" ht="57" x14ac:dyDescent="0.25">
      <c r="A62" s="37" t="s">
        <v>196</v>
      </c>
      <c r="B62" s="18" t="s">
        <v>192</v>
      </c>
      <c r="C62" s="85" t="s">
        <v>263</v>
      </c>
      <c r="D62" s="86"/>
      <c r="E62" s="19">
        <v>231285.59</v>
      </c>
      <c r="F62" s="32" t="s">
        <v>193</v>
      </c>
      <c r="G62" s="31">
        <f t="shared" si="1"/>
        <v>231285.59</v>
      </c>
    </row>
    <row r="63" spans="1:7" ht="22.8" x14ac:dyDescent="0.25">
      <c r="A63" s="37" t="s">
        <v>198</v>
      </c>
      <c r="B63" s="18" t="s">
        <v>192</v>
      </c>
      <c r="C63" s="85" t="s">
        <v>264</v>
      </c>
      <c r="D63" s="86"/>
      <c r="E63" s="19">
        <v>231285.59</v>
      </c>
      <c r="F63" s="32" t="s">
        <v>193</v>
      </c>
      <c r="G63" s="31">
        <f t="shared" si="1"/>
        <v>231285.59</v>
      </c>
    </row>
    <row r="64" spans="1:7" ht="22.8" x14ac:dyDescent="0.25">
      <c r="A64" s="37" t="s">
        <v>200</v>
      </c>
      <c r="B64" s="18" t="s">
        <v>192</v>
      </c>
      <c r="C64" s="85" t="s">
        <v>265</v>
      </c>
      <c r="D64" s="86"/>
      <c r="E64" s="19">
        <v>178798.45</v>
      </c>
      <c r="F64" s="32" t="s">
        <v>193</v>
      </c>
      <c r="G64" s="31">
        <f t="shared" si="1"/>
        <v>178798.45</v>
      </c>
    </row>
    <row r="65" spans="1:7" ht="34.200000000000003" x14ac:dyDescent="0.25">
      <c r="A65" s="37" t="s">
        <v>202</v>
      </c>
      <c r="B65" s="18" t="s">
        <v>192</v>
      </c>
      <c r="C65" s="85" t="s">
        <v>266</v>
      </c>
      <c r="D65" s="86"/>
      <c r="E65" s="19">
        <v>52487.14</v>
      </c>
      <c r="F65" s="32" t="s">
        <v>193</v>
      </c>
      <c r="G65" s="31">
        <f t="shared" si="1"/>
        <v>52487.14</v>
      </c>
    </row>
    <row r="66" spans="1:7" ht="13.8" x14ac:dyDescent="0.25">
      <c r="A66" s="36" t="s">
        <v>267</v>
      </c>
      <c r="B66" s="15" t="s">
        <v>192</v>
      </c>
      <c r="C66" s="83" t="s">
        <v>268</v>
      </c>
      <c r="D66" s="84"/>
      <c r="E66" s="16">
        <v>5362947.03</v>
      </c>
      <c r="F66" s="30" t="s">
        <v>193</v>
      </c>
      <c r="G66" s="31">
        <f t="shared" si="1"/>
        <v>5362947.03</v>
      </c>
    </row>
    <row r="67" spans="1:7" ht="22.8" x14ac:dyDescent="0.25">
      <c r="A67" s="37" t="s">
        <v>204</v>
      </c>
      <c r="B67" s="18" t="s">
        <v>192</v>
      </c>
      <c r="C67" s="85" t="s">
        <v>269</v>
      </c>
      <c r="D67" s="86"/>
      <c r="E67" s="19">
        <v>5362947.03</v>
      </c>
      <c r="F67" s="32" t="s">
        <v>193</v>
      </c>
      <c r="G67" s="31">
        <f t="shared" si="1"/>
        <v>5362947.03</v>
      </c>
    </row>
    <row r="68" spans="1:7" ht="22.8" x14ac:dyDescent="0.25">
      <c r="A68" s="37" t="s">
        <v>206</v>
      </c>
      <c r="B68" s="18" t="s">
        <v>192</v>
      </c>
      <c r="C68" s="85" t="s">
        <v>270</v>
      </c>
      <c r="D68" s="86"/>
      <c r="E68" s="19">
        <v>5362947.03</v>
      </c>
      <c r="F68" s="32" t="s">
        <v>193</v>
      </c>
      <c r="G68" s="31">
        <f t="shared" si="1"/>
        <v>5362947.03</v>
      </c>
    </row>
    <row r="69" spans="1:7" ht="13.8" x14ac:dyDescent="0.25">
      <c r="A69" s="37" t="s">
        <v>210</v>
      </c>
      <c r="B69" s="18" t="s">
        <v>192</v>
      </c>
      <c r="C69" s="85" t="s">
        <v>271</v>
      </c>
      <c r="D69" s="86"/>
      <c r="E69" s="19">
        <v>5362947.03</v>
      </c>
      <c r="F69" s="32" t="s">
        <v>193</v>
      </c>
      <c r="G69" s="31">
        <f t="shared" si="1"/>
        <v>5362947.03</v>
      </c>
    </row>
    <row r="70" spans="1:7" ht="13.8" x14ac:dyDescent="0.25">
      <c r="A70" s="36" t="s">
        <v>272</v>
      </c>
      <c r="B70" s="15" t="s">
        <v>192</v>
      </c>
      <c r="C70" s="83" t="s">
        <v>273</v>
      </c>
      <c r="D70" s="84"/>
      <c r="E70" s="16">
        <v>5285947.03</v>
      </c>
      <c r="F70" s="30" t="s">
        <v>193</v>
      </c>
      <c r="G70" s="31">
        <f t="shared" si="1"/>
        <v>5285947.03</v>
      </c>
    </row>
    <row r="71" spans="1:7" ht="22.8" x14ac:dyDescent="0.25">
      <c r="A71" s="37" t="s">
        <v>204</v>
      </c>
      <c r="B71" s="18" t="s">
        <v>192</v>
      </c>
      <c r="C71" s="85" t="s">
        <v>274</v>
      </c>
      <c r="D71" s="86"/>
      <c r="E71" s="19">
        <v>5285947.03</v>
      </c>
      <c r="F71" s="32" t="s">
        <v>193</v>
      </c>
      <c r="G71" s="31">
        <f t="shared" si="1"/>
        <v>5285947.03</v>
      </c>
    </row>
    <row r="72" spans="1:7" ht="22.8" x14ac:dyDescent="0.25">
      <c r="A72" s="37" t="s">
        <v>206</v>
      </c>
      <c r="B72" s="18" t="s">
        <v>192</v>
      </c>
      <c r="C72" s="85" t="s">
        <v>275</v>
      </c>
      <c r="D72" s="86"/>
      <c r="E72" s="19">
        <v>5285947.03</v>
      </c>
      <c r="F72" s="32" t="s">
        <v>193</v>
      </c>
      <c r="G72" s="31">
        <f t="shared" si="1"/>
        <v>5285947.03</v>
      </c>
    </row>
    <row r="73" spans="1:7" ht="13.8" x14ac:dyDescent="0.25">
      <c r="A73" s="37" t="s">
        <v>210</v>
      </c>
      <c r="B73" s="18" t="s">
        <v>192</v>
      </c>
      <c r="C73" s="85" t="s">
        <v>276</v>
      </c>
      <c r="D73" s="86"/>
      <c r="E73" s="19">
        <v>5285947.03</v>
      </c>
      <c r="F73" s="32" t="s">
        <v>193</v>
      </c>
      <c r="G73" s="31">
        <f t="shared" si="1"/>
        <v>5285947.03</v>
      </c>
    </row>
    <row r="74" spans="1:7" ht="13.8" x14ac:dyDescent="0.25">
      <c r="A74" s="36" t="s">
        <v>277</v>
      </c>
      <c r="B74" s="15" t="s">
        <v>192</v>
      </c>
      <c r="C74" s="83" t="s">
        <v>278</v>
      </c>
      <c r="D74" s="84"/>
      <c r="E74" s="16">
        <v>77000</v>
      </c>
      <c r="F74" s="30" t="s">
        <v>193</v>
      </c>
      <c r="G74" s="31">
        <f t="shared" si="1"/>
        <v>77000</v>
      </c>
    </row>
    <row r="75" spans="1:7" ht="22.8" x14ac:dyDescent="0.25">
      <c r="A75" s="37" t="s">
        <v>204</v>
      </c>
      <c r="B75" s="18" t="s">
        <v>192</v>
      </c>
      <c r="C75" s="85" t="s">
        <v>279</v>
      </c>
      <c r="D75" s="86"/>
      <c r="E75" s="19">
        <v>77000</v>
      </c>
      <c r="F75" s="32" t="s">
        <v>193</v>
      </c>
      <c r="G75" s="31">
        <f t="shared" si="1"/>
        <v>77000</v>
      </c>
    </row>
    <row r="76" spans="1:7" ht="22.8" x14ac:dyDescent="0.25">
      <c r="A76" s="37" t="s">
        <v>206</v>
      </c>
      <c r="B76" s="18" t="s">
        <v>192</v>
      </c>
      <c r="C76" s="85" t="s">
        <v>280</v>
      </c>
      <c r="D76" s="86"/>
      <c r="E76" s="19">
        <v>77000</v>
      </c>
      <c r="F76" s="32" t="s">
        <v>193</v>
      </c>
      <c r="G76" s="31">
        <f t="shared" si="1"/>
        <v>77000</v>
      </c>
    </row>
    <row r="77" spans="1:7" ht="13.8" x14ac:dyDescent="0.25">
      <c r="A77" s="37" t="s">
        <v>210</v>
      </c>
      <c r="B77" s="18" t="s">
        <v>192</v>
      </c>
      <c r="C77" s="85" t="s">
        <v>281</v>
      </c>
      <c r="D77" s="86"/>
      <c r="E77" s="19">
        <v>77000</v>
      </c>
      <c r="F77" s="32" t="s">
        <v>193</v>
      </c>
      <c r="G77" s="31">
        <f t="shared" si="1"/>
        <v>77000</v>
      </c>
    </row>
    <row r="78" spans="1:7" ht="13.8" x14ac:dyDescent="0.25">
      <c r="A78" s="36" t="s">
        <v>282</v>
      </c>
      <c r="B78" s="15" t="s">
        <v>192</v>
      </c>
      <c r="C78" s="83" t="s">
        <v>283</v>
      </c>
      <c r="D78" s="84"/>
      <c r="E78" s="16">
        <v>47455609.899999999</v>
      </c>
      <c r="F78" s="30" t="s">
        <v>193</v>
      </c>
      <c r="G78" s="31">
        <f t="shared" si="1"/>
        <v>47455609.899999999</v>
      </c>
    </row>
    <row r="79" spans="1:7" ht="57" x14ac:dyDescent="0.25">
      <c r="A79" s="37" t="s">
        <v>196</v>
      </c>
      <c r="B79" s="18" t="s">
        <v>192</v>
      </c>
      <c r="C79" s="85" t="s">
        <v>284</v>
      </c>
      <c r="D79" s="86"/>
      <c r="E79" s="19">
        <v>6575757.0599999996</v>
      </c>
      <c r="F79" s="32" t="s">
        <v>193</v>
      </c>
      <c r="G79" s="31">
        <f t="shared" ref="G79:G110" si="2">IF(IF(E79="-",0,IF(E79="X",0,E79))+IF(F79="-",0,IF(F79="X",0,F79))=0,"-",IF(E79="-",0,IF(E79="X",0,E79))+IF(F79="-",0,IF(F79="X",0,F79)))</f>
        <v>6575757.0599999996</v>
      </c>
    </row>
    <row r="80" spans="1:7" ht="13.8" x14ac:dyDescent="0.25">
      <c r="A80" s="37" t="s">
        <v>285</v>
      </c>
      <c r="B80" s="18" t="s">
        <v>192</v>
      </c>
      <c r="C80" s="85" t="s">
        <v>286</v>
      </c>
      <c r="D80" s="86"/>
      <c r="E80" s="19">
        <v>6575757.0599999996</v>
      </c>
      <c r="F80" s="32" t="s">
        <v>193</v>
      </c>
      <c r="G80" s="31">
        <f t="shared" si="2"/>
        <v>6575757.0599999996</v>
      </c>
    </row>
    <row r="81" spans="1:7" ht="13.8" x14ac:dyDescent="0.25">
      <c r="A81" s="37" t="s">
        <v>287</v>
      </c>
      <c r="B81" s="18" t="s">
        <v>192</v>
      </c>
      <c r="C81" s="85" t="s">
        <v>288</v>
      </c>
      <c r="D81" s="86"/>
      <c r="E81" s="19">
        <v>4881056.05</v>
      </c>
      <c r="F81" s="32" t="s">
        <v>193</v>
      </c>
      <c r="G81" s="31">
        <f t="shared" si="2"/>
        <v>4881056.05</v>
      </c>
    </row>
    <row r="82" spans="1:7" ht="34.200000000000003" x14ac:dyDescent="0.25">
      <c r="A82" s="37" t="s">
        <v>289</v>
      </c>
      <c r="B82" s="18" t="s">
        <v>192</v>
      </c>
      <c r="C82" s="85" t="s">
        <v>290</v>
      </c>
      <c r="D82" s="86"/>
      <c r="E82" s="19">
        <v>1694701.01</v>
      </c>
      <c r="F82" s="32" t="s">
        <v>193</v>
      </c>
      <c r="G82" s="31">
        <f t="shared" si="2"/>
        <v>1694701.01</v>
      </c>
    </row>
    <row r="83" spans="1:7" ht="22.8" x14ac:dyDescent="0.25">
      <c r="A83" s="37" t="s">
        <v>204</v>
      </c>
      <c r="B83" s="18" t="s">
        <v>192</v>
      </c>
      <c r="C83" s="85" t="s">
        <v>291</v>
      </c>
      <c r="D83" s="86"/>
      <c r="E83" s="19">
        <v>40501852.840000004</v>
      </c>
      <c r="F83" s="32" t="s">
        <v>193</v>
      </c>
      <c r="G83" s="31">
        <f t="shared" si="2"/>
        <v>40501852.840000004</v>
      </c>
    </row>
    <row r="84" spans="1:7" ht="22.8" x14ac:dyDescent="0.25">
      <c r="A84" s="37" t="s">
        <v>206</v>
      </c>
      <c r="B84" s="18" t="s">
        <v>192</v>
      </c>
      <c r="C84" s="85" t="s">
        <v>292</v>
      </c>
      <c r="D84" s="86"/>
      <c r="E84" s="19">
        <v>40501852.840000004</v>
      </c>
      <c r="F84" s="32" t="s">
        <v>193</v>
      </c>
      <c r="G84" s="31">
        <f t="shared" si="2"/>
        <v>40501852.840000004</v>
      </c>
    </row>
    <row r="85" spans="1:7" ht="22.8" x14ac:dyDescent="0.25">
      <c r="A85" s="37" t="s">
        <v>208</v>
      </c>
      <c r="B85" s="18" t="s">
        <v>192</v>
      </c>
      <c r="C85" s="85" t="s">
        <v>293</v>
      </c>
      <c r="D85" s="86"/>
      <c r="E85" s="19">
        <v>21780</v>
      </c>
      <c r="F85" s="32" t="s">
        <v>193</v>
      </c>
      <c r="G85" s="31">
        <f t="shared" si="2"/>
        <v>21780</v>
      </c>
    </row>
    <row r="86" spans="1:7" ht="13.8" x14ac:dyDescent="0.25">
      <c r="A86" s="37" t="s">
        <v>210</v>
      </c>
      <c r="B86" s="18" t="s">
        <v>192</v>
      </c>
      <c r="C86" s="85" t="s">
        <v>294</v>
      </c>
      <c r="D86" s="86"/>
      <c r="E86" s="19">
        <v>35273053.740000002</v>
      </c>
      <c r="F86" s="32" t="s">
        <v>193</v>
      </c>
      <c r="G86" s="31">
        <f t="shared" si="2"/>
        <v>35273053.740000002</v>
      </c>
    </row>
    <row r="87" spans="1:7" ht="13.8" x14ac:dyDescent="0.25">
      <c r="A87" s="37" t="s">
        <v>212</v>
      </c>
      <c r="B87" s="18" t="s">
        <v>192</v>
      </c>
      <c r="C87" s="85" t="s">
        <v>295</v>
      </c>
      <c r="D87" s="86"/>
      <c r="E87" s="19">
        <v>5207019.0999999996</v>
      </c>
      <c r="F87" s="32" t="s">
        <v>193</v>
      </c>
      <c r="G87" s="31">
        <f t="shared" si="2"/>
        <v>5207019.0999999996</v>
      </c>
    </row>
    <row r="88" spans="1:7" ht="13.8" x14ac:dyDescent="0.25">
      <c r="A88" s="37" t="s">
        <v>214</v>
      </c>
      <c r="B88" s="18" t="s">
        <v>192</v>
      </c>
      <c r="C88" s="85" t="s">
        <v>296</v>
      </c>
      <c r="D88" s="86"/>
      <c r="E88" s="19">
        <v>378000</v>
      </c>
      <c r="F88" s="32" t="s">
        <v>193</v>
      </c>
      <c r="G88" s="31">
        <f t="shared" si="2"/>
        <v>378000</v>
      </c>
    </row>
    <row r="89" spans="1:7" ht="13.8" x14ac:dyDescent="0.25">
      <c r="A89" s="37" t="s">
        <v>182</v>
      </c>
      <c r="B89" s="18" t="s">
        <v>192</v>
      </c>
      <c r="C89" s="85" t="s">
        <v>297</v>
      </c>
      <c r="D89" s="86"/>
      <c r="E89" s="19">
        <v>378000</v>
      </c>
      <c r="F89" s="32" t="s">
        <v>193</v>
      </c>
      <c r="G89" s="31">
        <f t="shared" si="2"/>
        <v>378000</v>
      </c>
    </row>
    <row r="90" spans="1:7" ht="13.8" x14ac:dyDescent="0.25">
      <c r="A90" s="36" t="s">
        <v>298</v>
      </c>
      <c r="B90" s="15" t="s">
        <v>192</v>
      </c>
      <c r="C90" s="83" t="s">
        <v>299</v>
      </c>
      <c r="D90" s="84"/>
      <c r="E90" s="16">
        <v>1003816.89</v>
      </c>
      <c r="F90" s="30" t="s">
        <v>193</v>
      </c>
      <c r="G90" s="31">
        <f t="shared" si="2"/>
        <v>1003816.89</v>
      </c>
    </row>
    <row r="91" spans="1:7" ht="22.8" x14ac:dyDescent="0.25">
      <c r="A91" s="37" t="s">
        <v>204</v>
      </c>
      <c r="B91" s="18" t="s">
        <v>192</v>
      </c>
      <c r="C91" s="85" t="s">
        <v>300</v>
      </c>
      <c r="D91" s="86"/>
      <c r="E91" s="19">
        <v>729316.89</v>
      </c>
      <c r="F91" s="32" t="s">
        <v>193</v>
      </c>
      <c r="G91" s="31">
        <f t="shared" si="2"/>
        <v>729316.89</v>
      </c>
    </row>
    <row r="92" spans="1:7" ht="22.8" x14ac:dyDescent="0.25">
      <c r="A92" s="37" t="s">
        <v>206</v>
      </c>
      <c r="B92" s="18" t="s">
        <v>192</v>
      </c>
      <c r="C92" s="85" t="s">
        <v>301</v>
      </c>
      <c r="D92" s="86"/>
      <c r="E92" s="19">
        <v>729316.89</v>
      </c>
      <c r="F92" s="32" t="s">
        <v>193</v>
      </c>
      <c r="G92" s="31">
        <f t="shared" si="2"/>
        <v>729316.89</v>
      </c>
    </row>
    <row r="93" spans="1:7" ht="13.8" x14ac:dyDescent="0.25">
      <c r="A93" s="37" t="s">
        <v>210</v>
      </c>
      <c r="B93" s="18" t="s">
        <v>192</v>
      </c>
      <c r="C93" s="85" t="s">
        <v>302</v>
      </c>
      <c r="D93" s="86"/>
      <c r="E93" s="19">
        <v>729316.89</v>
      </c>
      <c r="F93" s="32" t="s">
        <v>193</v>
      </c>
      <c r="G93" s="31">
        <f t="shared" si="2"/>
        <v>729316.89</v>
      </c>
    </row>
    <row r="94" spans="1:7" ht="13.8" x14ac:dyDescent="0.25">
      <c r="A94" s="37" t="s">
        <v>214</v>
      </c>
      <c r="B94" s="18" t="s">
        <v>192</v>
      </c>
      <c r="C94" s="85" t="s">
        <v>303</v>
      </c>
      <c r="D94" s="86"/>
      <c r="E94" s="19">
        <v>274500</v>
      </c>
      <c r="F94" s="32" t="s">
        <v>193</v>
      </c>
      <c r="G94" s="31">
        <f t="shared" si="2"/>
        <v>274500</v>
      </c>
    </row>
    <row r="95" spans="1:7" ht="13.8" x14ac:dyDescent="0.25">
      <c r="A95" s="37" t="s">
        <v>182</v>
      </c>
      <c r="B95" s="18" t="s">
        <v>192</v>
      </c>
      <c r="C95" s="85" t="s">
        <v>304</v>
      </c>
      <c r="D95" s="86"/>
      <c r="E95" s="19">
        <v>274500</v>
      </c>
      <c r="F95" s="32" t="s">
        <v>193</v>
      </c>
      <c r="G95" s="31">
        <f t="shared" si="2"/>
        <v>274500</v>
      </c>
    </row>
    <row r="96" spans="1:7" ht="13.8" x14ac:dyDescent="0.25">
      <c r="A96" s="36" t="s">
        <v>305</v>
      </c>
      <c r="B96" s="15" t="s">
        <v>192</v>
      </c>
      <c r="C96" s="83" t="s">
        <v>306</v>
      </c>
      <c r="D96" s="84"/>
      <c r="E96" s="16">
        <v>18278131.399999999</v>
      </c>
      <c r="F96" s="30" t="s">
        <v>193</v>
      </c>
      <c r="G96" s="31">
        <f t="shared" si="2"/>
        <v>18278131.399999999</v>
      </c>
    </row>
    <row r="97" spans="1:7" ht="22.8" x14ac:dyDescent="0.25">
      <c r="A97" s="37" t="s">
        <v>204</v>
      </c>
      <c r="B97" s="18" t="s">
        <v>192</v>
      </c>
      <c r="C97" s="85" t="s">
        <v>307</v>
      </c>
      <c r="D97" s="86"/>
      <c r="E97" s="19">
        <v>18174631.399999999</v>
      </c>
      <c r="F97" s="32" t="s">
        <v>193</v>
      </c>
      <c r="G97" s="31">
        <f t="shared" si="2"/>
        <v>18174631.399999999</v>
      </c>
    </row>
    <row r="98" spans="1:7" ht="22.8" x14ac:dyDescent="0.25">
      <c r="A98" s="37" t="s">
        <v>206</v>
      </c>
      <c r="B98" s="18" t="s">
        <v>192</v>
      </c>
      <c r="C98" s="85" t="s">
        <v>308</v>
      </c>
      <c r="D98" s="86"/>
      <c r="E98" s="19">
        <v>18174631.399999999</v>
      </c>
      <c r="F98" s="32" t="s">
        <v>193</v>
      </c>
      <c r="G98" s="31">
        <f t="shared" si="2"/>
        <v>18174631.399999999</v>
      </c>
    </row>
    <row r="99" spans="1:7" ht="13.8" x14ac:dyDescent="0.25">
      <c r="A99" s="37" t="s">
        <v>210</v>
      </c>
      <c r="B99" s="18" t="s">
        <v>192</v>
      </c>
      <c r="C99" s="85" t="s">
        <v>309</v>
      </c>
      <c r="D99" s="86"/>
      <c r="E99" s="19">
        <v>17791773.23</v>
      </c>
      <c r="F99" s="32" t="s">
        <v>193</v>
      </c>
      <c r="G99" s="31">
        <f t="shared" si="2"/>
        <v>17791773.23</v>
      </c>
    </row>
    <row r="100" spans="1:7" ht="13.8" x14ac:dyDescent="0.25">
      <c r="A100" s="37" t="s">
        <v>212</v>
      </c>
      <c r="B100" s="18" t="s">
        <v>192</v>
      </c>
      <c r="C100" s="85" t="s">
        <v>310</v>
      </c>
      <c r="D100" s="86"/>
      <c r="E100" s="19">
        <v>382858.17</v>
      </c>
      <c r="F100" s="32" t="s">
        <v>193</v>
      </c>
      <c r="G100" s="31">
        <f t="shared" si="2"/>
        <v>382858.17</v>
      </c>
    </row>
    <row r="101" spans="1:7" ht="13.8" x14ac:dyDescent="0.25">
      <c r="A101" s="37" t="s">
        <v>214</v>
      </c>
      <c r="B101" s="18" t="s">
        <v>192</v>
      </c>
      <c r="C101" s="85" t="s">
        <v>311</v>
      </c>
      <c r="D101" s="86"/>
      <c r="E101" s="19">
        <v>103500</v>
      </c>
      <c r="F101" s="32" t="s">
        <v>193</v>
      </c>
      <c r="G101" s="31">
        <f t="shared" si="2"/>
        <v>103500</v>
      </c>
    </row>
    <row r="102" spans="1:7" ht="13.8" x14ac:dyDescent="0.25">
      <c r="A102" s="37" t="s">
        <v>182</v>
      </c>
      <c r="B102" s="18" t="s">
        <v>192</v>
      </c>
      <c r="C102" s="85" t="s">
        <v>312</v>
      </c>
      <c r="D102" s="86"/>
      <c r="E102" s="19">
        <v>103500</v>
      </c>
      <c r="F102" s="32" t="s">
        <v>193</v>
      </c>
      <c r="G102" s="31">
        <f t="shared" si="2"/>
        <v>103500</v>
      </c>
    </row>
    <row r="103" spans="1:7" ht="13.8" x14ac:dyDescent="0.25">
      <c r="A103" s="36" t="s">
        <v>313</v>
      </c>
      <c r="B103" s="15" t="s">
        <v>192</v>
      </c>
      <c r="C103" s="83" t="s">
        <v>314</v>
      </c>
      <c r="D103" s="84"/>
      <c r="E103" s="16">
        <v>19475710.510000002</v>
      </c>
      <c r="F103" s="30" t="s">
        <v>193</v>
      </c>
      <c r="G103" s="31">
        <f t="shared" si="2"/>
        <v>19475710.510000002</v>
      </c>
    </row>
    <row r="104" spans="1:7" ht="22.8" x14ac:dyDescent="0.25">
      <c r="A104" s="37" t="s">
        <v>204</v>
      </c>
      <c r="B104" s="18" t="s">
        <v>192</v>
      </c>
      <c r="C104" s="85" t="s">
        <v>315</v>
      </c>
      <c r="D104" s="86"/>
      <c r="E104" s="19">
        <v>19475710.510000002</v>
      </c>
      <c r="F104" s="32" t="s">
        <v>193</v>
      </c>
      <c r="G104" s="31">
        <f t="shared" si="2"/>
        <v>19475710.510000002</v>
      </c>
    </row>
    <row r="105" spans="1:7" ht="22.8" x14ac:dyDescent="0.25">
      <c r="A105" s="37" t="s">
        <v>206</v>
      </c>
      <c r="B105" s="18" t="s">
        <v>192</v>
      </c>
      <c r="C105" s="85" t="s">
        <v>316</v>
      </c>
      <c r="D105" s="86"/>
      <c r="E105" s="19">
        <v>19475710.510000002</v>
      </c>
      <c r="F105" s="32" t="s">
        <v>193</v>
      </c>
      <c r="G105" s="31">
        <f t="shared" si="2"/>
        <v>19475710.510000002</v>
      </c>
    </row>
    <row r="106" spans="1:7" ht="13.8" x14ac:dyDescent="0.25">
      <c r="A106" s="37" t="s">
        <v>210</v>
      </c>
      <c r="B106" s="18" t="s">
        <v>192</v>
      </c>
      <c r="C106" s="85" t="s">
        <v>317</v>
      </c>
      <c r="D106" s="86"/>
      <c r="E106" s="19">
        <v>14651549.58</v>
      </c>
      <c r="F106" s="32" t="s">
        <v>193</v>
      </c>
      <c r="G106" s="31">
        <f t="shared" si="2"/>
        <v>14651549.58</v>
      </c>
    </row>
    <row r="107" spans="1:7" ht="13.8" x14ac:dyDescent="0.25">
      <c r="A107" s="37" t="s">
        <v>212</v>
      </c>
      <c r="B107" s="18" t="s">
        <v>192</v>
      </c>
      <c r="C107" s="85" t="s">
        <v>318</v>
      </c>
      <c r="D107" s="86"/>
      <c r="E107" s="19">
        <v>4824160.93</v>
      </c>
      <c r="F107" s="32" t="s">
        <v>193</v>
      </c>
      <c r="G107" s="31">
        <f t="shared" si="2"/>
        <v>4824160.93</v>
      </c>
    </row>
    <row r="108" spans="1:7" ht="24" x14ac:dyDescent="0.25">
      <c r="A108" s="36" t="s">
        <v>319</v>
      </c>
      <c r="B108" s="15" t="s">
        <v>192</v>
      </c>
      <c r="C108" s="83" t="s">
        <v>320</v>
      </c>
      <c r="D108" s="84"/>
      <c r="E108" s="16">
        <v>8697951.0999999996</v>
      </c>
      <c r="F108" s="30" t="s">
        <v>193</v>
      </c>
      <c r="G108" s="31">
        <f t="shared" si="2"/>
        <v>8697951.0999999996</v>
      </c>
    </row>
    <row r="109" spans="1:7" ht="57" x14ac:dyDescent="0.25">
      <c r="A109" s="37" t="s">
        <v>196</v>
      </c>
      <c r="B109" s="18" t="s">
        <v>192</v>
      </c>
      <c r="C109" s="85" t="s">
        <v>321</v>
      </c>
      <c r="D109" s="86"/>
      <c r="E109" s="19">
        <v>6575757.0599999996</v>
      </c>
      <c r="F109" s="32" t="s">
        <v>193</v>
      </c>
      <c r="G109" s="31">
        <f t="shared" si="2"/>
        <v>6575757.0599999996</v>
      </c>
    </row>
    <row r="110" spans="1:7" ht="13.8" x14ac:dyDescent="0.25">
      <c r="A110" s="37" t="s">
        <v>285</v>
      </c>
      <c r="B110" s="18" t="s">
        <v>192</v>
      </c>
      <c r="C110" s="85" t="s">
        <v>322</v>
      </c>
      <c r="D110" s="86"/>
      <c r="E110" s="19">
        <v>6575757.0599999996</v>
      </c>
      <c r="F110" s="32" t="s">
        <v>193</v>
      </c>
      <c r="G110" s="31">
        <f t="shared" si="2"/>
        <v>6575757.0599999996</v>
      </c>
    </row>
    <row r="111" spans="1:7" ht="13.8" x14ac:dyDescent="0.25">
      <c r="A111" s="37" t="s">
        <v>287</v>
      </c>
      <c r="B111" s="18" t="s">
        <v>192</v>
      </c>
      <c r="C111" s="85" t="s">
        <v>323</v>
      </c>
      <c r="D111" s="86"/>
      <c r="E111" s="19">
        <v>4881056.05</v>
      </c>
      <c r="F111" s="32" t="s">
        <v>193</v>
      </c>
      <c r="G111" s="31">
        <f t="shared" ref="G111:G142" si="3">IF(IF(E111="-",0,IF(E111="X",0,E111))+IF(F111="-",0,IF(F111="X",0,F111))=0,"-",IF(E111="-",0,IF(E111="X",0,E111))+IF(F111="-",0,IF(F111="X",0,F111)))</f>
        <v>4881056.05</v>
      </c>
    </row>
    <row r="112" spans="1:7" ht="34.200000000000003" x14ac:dyDescent="0.25">
      <c r="A112" s="37" t="s">
        <v>289</v>
      </c>
      <c r="B112" s="18" t="s">
        <v>192</v>
      </c>
      <c r="C112" s="85" t="s">
        <v>324</v>
      </c>
      <c r="D112" s="86"/>
      <c r="E112" s="19">
        <v>1694701.01</v>
      </c>
      <c r="F112" s="32" t="s">
        <v>193</v>
      </c>
      <c r="G112" s="31">
        <f t="shared" si="3"/>
        <v>1694701.01</v>
      </c>
    </row>
    <row r="113" spans="1:7" ht="22.8" x14ac:dyDescent="0.25">
      <c r="A113" s="37" t="s">
        <v>204</v>
      </c>
      <c r="B113" s="18" t="s">
        <v>192</v>
      </c>
      <c r="C113" s="85" t="s">
        <v>325</v>
      </c>
      <c r="D113" s="86"/>
      <c r="E113" s="19">
        <v>2122194.04</v>
      </c>
      <c r="F113" s="32" t="s">
        <v>193</v>
      </c>
      <c r="G113" s="31">
        <f t="shared" si="3"/>
        <v>2122194.04</v>
      </c>
    </row>
    <row r="114" spans="1:7" ht="22.8" x14ac:dyDescent="0.25">
      <c r="A114" s="37" t="s">
        <v>206</v>
      </c>
      <c r="B114" s="18" t="s">
        <v>192</v>
      </c>
      <c r="C114" s="85" t="s">
        <v>326</v>
      </c>
      <c r="D114" s="86"/>
      <c r="E114" s="19">
        <v>2122194.04</v>
      </c>
      <c r="F114" s="32" t="s">
        <v>193</v>
      </c>
      <c r="G114" s="31">
        <f t="shared" si="3"/>
        <v>2122194.04</v>
      </c>
    </row>
    <row r="115" spans="1:7" ht="22.8" x14ac:dyDescent="0.25">
      <c r="A115" s="37" t="s">
        <v>208</v>
      </c>
      <c r="B115" s="18" t="s">
        <v>192</v>
      </c>
      <c r="C115" s="85" t="s">
        <v>327</v>
      </c>
      <c r="D115" s="86"/>
      <c r="E115" s="19">
        <v>21780</v>
      </c>
      <c r="F115" s="32" t="s">
        <v>193</v>
      </c>
      <c r="G115" s="31">
        <f t="shared" si="3"/>
        <v>21780</v>
      </c>
    </row>
    <row r="116" spans="1:7" ht="13.8" x14ac:dyDescent="0.25">
      <c r="A116" s="37" t="s">
        <v>210</v>
      </c>
      <c r="B116" s="18" t="s">
        <v>192</v>
      </c>
      <c r="C116" s="85" t="s">
        <v>328</v>
      </c>
      <c r="D116" s="86"/>
      <c r="E116" s="19">
        <v>2100414.04</v>
      </c>
      <c r="F116" s="32" t="s">
        <v>193</v>
      </c>
      <c r="G116" s="31">
        <f t="shared" si="3"/>
        <v>2100414.04</v>
      </c>
    </row>
    <row r="117" spans="1:7" ht="13.8" x14ac:dyDescent="0.25">
      <c r="A117" s="36" t="s">
        <v>329</v>
      </c>
      <c r="B117" s="15" t="s">
        <v>192</v>
      </c>
      <c r="C117" s="83" t="s">
        <v>330</v>
      </c>
      <c r="D117" s="84"/>
      <c r="E117" s="16">
        <v>1161947.3799999999</v>
      </c>
      <c r="F117" s="30" t="s">
        <v>193</v>
      </c>
      <c r="G117" s="31">
        <f t="shared" si="3"/>
        <v>1161947.3799999999</v>
      </c>
    </row>
    <row r="118" spans="1:7" ht="57" x14ac:dyDescent="0.25">
      <c r="A118" s="37" t="s">
        <v>196</v>
      </c>
      <c r="B118" s="18" t="s">
        <v>192</v>
      </c>
      <c r="C118" s="85" t="s">
        <v>331</v>
      </c>
      <c r="D118" s="86"/>
      <c r="E118" s="19">
        <v>1020826.44</v>
      </c>
      <c r="F118" s="32" t="s">
        <v>193</v>
      </c>
      <c r="G118" s="31">
        <f t="shared" si="3"/>
        <v>1020826.44</v>
      </c>
    </row>
    <row r="119" spans="1:7" ht="13.8" x14ac:dyDescent="0.25">
      <c r="A119" s="37" t="s">
        <v>285</v>
      </c>
      <c r="B119" s="18" t="s">
        <v>192</v>
      </c>
      <c r="C119" s="85" t="s">
        <v>332</v>
      </c>
      <c r="D119" s="86"/>
      <c r="E119" s="19">
        <v>1020826.44</v>
      </c>
      <c r="F119" s="32" t="s">
        <v>193</v>
      </c>
      <c r="G119" s="31">
        <f t="shared" si="3"/>
        <v>1020826.44</v>
      </c>
    </row>
    <row r="120" spans="1:7" ht="13.8" x14ac:dyDescent="0.25">
      <c r="A120" s="37" t="s">
        <v>287</v>
      </c>
      <c r="B120" s="18" t="s">
        <v>192</v>
      </c>
      <c r="C120" s="85" t="s">
        <v>333</v>
      </c>
      <c r="D120" s="86"/>
      <c r="E120" s="19">
        <v>784044.72</v>
      </c>
      <c r="F120" s="32" t="s">
        <v>193</v>
      </c>
      <c r="G120" s="31">
        <f t="shared" si="3"/>
        <v>784044.72</v>
      </c>
    </row>
    <row r="121" spans="1:7" ht="34.200000000000003" x14ac:dyDescent="0.25">
      <c r="A121" s="37" t="s">
        <v>289</v>
      </c>
      <c r="B121" s="18" t="s">
        <v>192</v>
      </c>
      <c r="C121" s="85" t="s">
        <v>334</v>
      </c>
      <c r="D121" s="86"/>
      <c r="E121" s="19">
        <v>236781.72</v>
      </c>
      <c r="F121" s="32" t="s">
        <v>193</v>
      </c>
      <c r="G121" s="31">
        <f t="shared" si="3"/>
        <v>236781.72</v>
      </c>
    </row>
    <row r="122" spans="1:7" ht="22.8" x14ac:dyDescent="0.25">
      <c r="A122" s="37" t="s">
        <v>204</v>
      </c>
      <c r="B122" s="18" t="s">
        <v>192</v>
      </c>
      <c r="C122" s="85" t="s">
        <v>335</v>
      </c>
      <c r="D122" s="86"/>
      <c r="E122" s="19">
        <v>141120.94</v>
      </c>
      <c r="F122" s="32" t="s">
        <v>193</v>
      </c>
      <c r="G122" s="31">
        <f t="shared" si="3"/>
        <v>141120.94</v>
      </c>
    </row>
    <row r="123" spans="1:7" ht="22.8" x14ac:dyDescent="0.25">
      <c r="A123" s="37" t="s">
        <v>206</v>
      </c>
      <c r="B123" s="18" t="s">
        <v>192</v>
      </c>
      <c r="C123" s="85" t="s">
        <v>336</v>
      </c>
      <c r="D123" s="86"/>
      <c r="E123" s="19">
        <v>141120.94</v>
      </c>
      <c r="F123" s="32" t="s">
        <v>193</v>
      </c>
      <c r="G123" s="31">
        <f t="shared" si="3"/>
        <v>141120.94</v>
      </c>
    </row>
    <row r="124" spans="1:7" ht="13.8" x14ac:dyDescent="0.25">
      <c r="A124" s="37" t="s">
        <v>210</v>
      </c>
      <c r="B124" s="18" t="s">
        <v>192</v>
      </c>
      <c r="C124" s="85" t="s">
        <v>337</v>
      </c>
      <c r="D124" s="86"/>
      <c r="E124" s="19">
        <v>141120.94</v>
      </c>
      <c r="F124" s="32" t="s">
        <v>193</v>
      </c>
      <c r="G124" s="31">
        <f t="shared" si="3"/>
        <v>141120.94</v>
      </c>
    </row>
    <row r="125" spans="1:7" ht="13.8" x14ac:dyDescent="0.25">
      <c r="A125" s="36" t="s">
        <v>338</v>
      </c>
      <c r="B125" s="15" t="s">
        <v>192</v>
      </c>
      <c r="C125" s="83" t="s">
        <v>339</v>
      </c>
      <c r="D125" s="84"/>
      <c r="E125" s="16">
        <v>1161947.3799999999</v>
      </c>
      <c r="F125" s="30" t="s">
        <v>193</v>
      </c>
      <c r="G125" s="31">
        <f t="shared" si="3"/>
        <v>1161947.3799999999</v>
      </c>
    </row>
    <row r="126" spans="1:7" ht="57" x14ac:dyDescent="0.25">
      <c r="A126" s="37" t="s">
        <v>196</v>
      </c>
      <c r="B126" s="18" t="s">
        <v>192</v>
      </c>
      <c r="C126" s="85" t="s">
        <v>340</v>
      </c>
      <c r="D126" s="86"/>
      <c r="E126" s="19">
        <v>1020826.44</v>
      </c>
      <c r="F126" s="32" t="s">
        <v>193</v>
      </c>
      <c r="G126" s="31">
        <f t="shared" si="3"/>
        <v>1020826.44</v>
      </c>
    </row>
    <row r="127" spans="1:7" ht="13.8" x14ac:dyDescent="0.25">
      <c r="A127" s="37" t="s">
        <v>285</v>
      </c>
      <c r="B127" s="18" t="s">
        <v>192</v>
      </c>
      <c r="C127" s="85" t="s">
        <v>341</v>
      </c>
      <c r="D127" s="86"/>
      <c r="E127" s="19">
        <v>1020826.44</v>
      </c>
      <c r="F127" s="32" t="s">
        <v>193</v>
      </c>
      <c r="G127" s="31">
        <f t="shared" si="3"/>
        <v>1020826.44</v>
      </c>
    </row>
    <row r="128" spans="1:7" ht="13.8" x14ac:dyDescent="0.25">
      <c r="A128" s="37" t="s">
        <v>287</v>
      </c>
      <c r="B128" s="18" t="s">
        <v>192</v>
      </c>
      <c r="C128" s="85" t="s">
        <v>342</v>
      </c>
      <c r="D128" s="86"/>
      <c r="E128" s="19">
        <v>784044.72</v>
      </c>
      <c r="F128" s="32" t="s">
        <v>193</v>
      </c>
      <c r="G128" s="31">
        <f t="shared" si="3"/>
        <v>784044.72</v>
      </c>
    </row>
    <row r="129" spans="1:7" ht="34.200000000000003" x14ac:dyDescent="0.25">
      <c r="A129" s="37" t="s">
        <v>289</v>
      </c>
      <c r="B129" s="18" t="s">
        <v>192</v>
      </c>
      <c r="C129" s="85" t="s">
        <v>343</v>
      </c>
      <c r="D129" s="86"/>
      <c r="E129" s="19">
        <v>236781.72</v>
      </c>
      <c r="F129" s="32" t="s">
        <v>193</v>
      </c>
      <c r="G129" s="31">
        <f t="shared" si="3"/>
        <v>236781.72</v>
      </c>
    </row>
    <row r="130" spans="1:7" ht="22.8" x14ac:dyDescent="0.25">
      <c r="A130" s="37" t="s">
        <v>204</v>
      </c>
      <c r="B130" s="18" t="s">
        <v>192</v>
      </c>
      <c r="C130" s="85" t="s">
        <v>344</v>
      </c>
      <c r="D130" s="86"/>
      <c r="E130" s="19">
        <v>141120.94</v>
      </c>
      <c r="F130" s="32" t="s">
        <v>193</v>
      </c>
      <c r="G130" s="31">
        <f t="shared" si="3"/>
        <v>141120.94</v>
      </c>
    </row>
    <row r="131" spans="1:7" ht="22.8" x14ac:dyDescent="0.25">
      <c r="A131" s="37" t="s">
        <v>206</v>
      </c>
      <c r="B131" s="18" t="s">
        <v>192</v>
      </c>
      <c r="C131" s="85" t="s">
        <v>345</v>
      </c>
      <c r="D131" s="86"/>
      <c r="E131" s="19">
        <v>141120.94</v>
      </c>
      <c r="F131" s="32" t="s">
        <v>193</v>
      </c>
      <c r="G131" s="31">
        <f t="shared" si="3"/>
        <v>141120.94</v>
      </c>
    </row>
    <row r="132" spans="1:7" ht="13.8" x14ac:dyDescent="0.25">
      <c r="A132" s="37" t="s">
        <v>210</v>
      </c>
      <c r="B132" s="18" t="s">
        <v>192</v>
      </c>
      <c r="C132" s="85" t="s">
        <v>346</v>
      </c>
      <c r="D132" s="86"/>
      <c r="E132" s="19">
        <v>141120.94</v>
      </c>
      <c r="F132" s="32" t="s">
        <v>193</v>
      </c>
      <c r="G132" s="31">
        <f t="shared" si="3"/>
        <v>141120.94</v>
      </c>
    </row>
    <row r="133" spans="1:7" ht="13.8" x14ac:dyDescent="0.25">
      <c r="A133" s="36" t="s">
        <v>347</v>
      </c>
      <c r="B133" s="15" t="s">
        <v>192</v>
      </c>
      <c r="C133" s="83" t="s">
        <v>348</v>
      </c>
      <c r="D133" s="84"/>
      <c r="E133" s="16">
        <v>11641373.699999999</v>
      </c>
      <c r="F133" s="30" t="s">
        <v>193</v>
      </c>
      <c r="G133" s="31">
        <f t="shared" si="3"/>
        <v>11641373.699999999</v>
      </c>
    </row>
    <row r="134" spans="1:7" ht="57" x14ac:dyDescent="0.25">
      <c r="A134" s="37" t="s">
        <v>196</v>
      </c>
      <c r="B134" s="18" t="s">
        <v>192</v>
      </c>
      <c r="C134" s="85" t="s">
        <v>349</v>
      </c>
      <c r="D134" s="86"/>
      <c r="E134" s="19">
        <v>7574634.0300000003</v>
      </c>
      <c r="F134" s="32" t="s">
        <v>193</v>
      </c>
      <c r="G134" s="31">
        <f t="shared" si="3"/>
        <v>7574634.0300000003</v>
      </c>
    </row>
    <row r="135" spans="1:7" ht="13.8" x14ac:dyDescent="0.25">
      <c r="A135" s="37" t="s">
        <v>285</v>
      </c>
      <c r="B135" s="18" t="s">
        <v>192</v>
      </c>
      <c r="C135" s="85" t="s">
        <v>350</v>
      </c>
      <c r="D135" s="86"/>
      <c r="E135" s="19">
        <v>7574634.0300000003</v>
      </c>
      <c r="F135" s="32" t="s">
        <v>193</v>
      </c>
      <c r="G135" s="31">
        <f t="shared" si="3"/>
        <v>7574634.0300000003</v>
      </c>
    </row>
    <row r="136" spans="1:7" ht="13.8" x14ac:dyDescent="0.25">
      <c r="A136" s="37" t="s">
        <v>287</v>
      </c>
      <c r="B136" s="18" t="s">
        <v>192</v>
      </c>
      <c r="C136" s="85" t="s">
        <v>351</v>
      </c>
      <c r="D136" s="86"/>
      <c r="E136" s="19">
        <v>5842880.7400000002</v>
      </c>
      <c r="F136" s="32" t="s">
        <v>193</v>
      </c>
      <c r="G136" s="31">
        <f t="shared" si="3"/>
        <v>5842880.7400000002</v>
      </c>
    </row>
    <row r="137" spans="1:7" ht="22.8" x14ac:dyDescent="0.25">
      <c r="A137" s="37" t="s">
        <v>352</v>
      </c>
      <c r="B137" s="18" t="s">
        <v>192</v>
      </c>
      <c r="C137" s="85" t="s">
        <v>353</v>
      </c>
      <c r="D137" s="86"/>
      <c r="E137" s="19">
        <v>24415</v>
      </c>
      <c r="F137" s="32" t="s">
        <v>193</v>
      </c>
      <c r="G137" s="31">
        <f t="shared" si="3"/>
        <v>24415</v>
      </c>
    </row>
    <row r="138" spans="1:7" ht="34.200000000000003" x14ac:dyDescent="0.25">
      <c r="A138" s="37" t="s">
        <v>289</v>
      </c>
      <c r="B138" s="18" t="s">
        <v>192</v>
      </c>
      <c r="C138" s="85" t="s">
        <v>354</v>
      </c>
      <c r="D138" s="86"/>
      <c r="E138" s="19">
        <v>1707338.29</v>
      </c>
      <c r="F138" s="32" t="s">
        <v>193</v>
      </c>
      <c r="G138" s="31">
        <f t="shared" si="3"/>
        <v>1707338.29</v>
      </c>
    </row>
    <row r="139" spans="1:7" ht="22.8" x14ac:dyDescent="0.25">
      <c r="A139" s="37" t="s">
        <v>204</v>
      </c>
      <c r="B139" s="18" t="s">
        <v>192</v>
      </c>
      <c r="C139" s="85" t="s">
        <v>355</v>
      </c>
      <c r="D139" s="86"/>
      <c r="E139" s="19">
        <v>4063474.67</v>
      </c>
      <c r="F139" s="32" t="s">
        <v>193</v>
      </c>
      <c r="G139" s="31">
        <f t="shared" si="3"/>
        <v>4063474.67</v>
      </c>
    </row>
    <row r="140" spans="1:7" ht="22.8" x14ac:dyDescent="0.25">
      <c r="A140" s="37" t="s">
        <v>206</v>
      </c>
      <c r="B140" s="18" t="s">
        <v>192</v>
      </c>
      <c r="C140" s="85" t="s">
        <v>356</v>
      </c>
      <c r="D140" s="86"/>
      <c r="E140" s="19">
        <v>4063474.67</v>
      </c>
      <c r="F140" s="32" t="s">
        <v>193</v>
      </c>
      <c r="G140" s="31">
        <f t="shared" si="3"/>
        <v>4063474.67</v>
      </c>
    </row>
    <row r="141" spans="1:7" ht="22.8" x14ac:dyDescent="0.25">
      <c r="A141" s="37" t="s">
        <v>208</v>
      </c>
      <c r="B141" s="18" t="s">
        <v>192</v>
      </c>
      <c r="C141" s="85" t="s">
        <v>357</v>
      </c>
      <c r="D141" s="86"/>
      <c r="E141" s="19">
        <v>210017.88</v>
      </c>
      <c r="F141" s="32" t="s">
        <v>193</v>
      </c>
      <c r="G141" s="31">
        <f t="shared" si="3"/>
        <v>210017.88</v>
      </c>
    </row>
    <row r="142" spans="1:7" ht="13.8" x14ac:dyDescent="0.25">
      <c r="A142" s="37" t="s">
        <v>210</v>
      </c>
      <c r="B142" s="18" t="s">
        <v>192</v>
      </c>
      <c r="C142" s="85" t="s">
        <v>358</v>
      </c>
      <c r="D142" s="86"/>
      <c r="E142" s="19">
        <v>3094887.13</v>
      </c>
      <c r="F142" s="32" t="s">
        <v>193</v>
      </c>
      <c r="G142" s="31">
        <f t="shared" si="3"/>
        <v>3094887.13</v>
      </c>
    </row>
    <row r="143" spans="1:7" ht="13.8" x14ac:dyDescent="0.25">
      <c r="A143" s="37" t="s">
        <v>212</v>
      </c>
      <c r="B143" s="18" t="s">
        <v>192</v>
      </c>
      <c r="C143" s="85" t="s">
        <v>359</v>
      </c>
      <c r="D143" s="86"/>
      <c r="E143" s="19">
        <v>758569.66</v>
      </c>
      <c r="F143" s="32" t="s">
        <v>193</v>
      </c>
      <c r="G143" s="31">
        <f t="shared" ref="G143:G174" si="4">IF(IF(E143="-",0,IF(E143="X",0,E143))+IF(F143="-",0,IF(F143="X",0,F143))=0,"-",IF(E143="-",0,IF(E143="X",0,E143))+IF(F143="-",0,IF(F143="X",0,F143)))</f>
        <v>758569.66</v>
      </c>
    </row>
    <row r="144" spans="1:7" ht="13.8" x14ac:dyDescent="0.25">
      <c r="A144" s="37" t="s">
        <v>217</v>
      </c>
      <c r="B144" s="18" t="s">
        <v>192</v>
      </c>
      <c r="C144" s="85" t="s">
        <v>360</v>
      </c>
      <c r="D144" s="86"/>
      <c r="E144" s="19">
        <v>3265</v>
      </c>
      <c r="F144" s="32" t="s">
        <v>193</v>
      </c>
      <c r="G144" s="31">
        <f t="shared" si="4"/>
        <v>3265</v>
      </c>
    </row>
    <row r="145" spans="1:7" ht="13.8" x14ac:dyDescent="0.25">
      <c r="A145" s="37" t="s">
        <v>223</v>
      </c>
      <c r="B145" s="18" t="s">
        <v>192</v>
      </c>
      <c r="C145" s="85" t="s">
        <v>361</v>
      </c>
      <c r="D145" s="86"/>
      <c r="E145" s="19">
        <v>3265</v>
      </c>
      <c r="F145" s="32" t="s">
        <v>193</v>
      </c>
      <c r="G145" s="31">
        <f t="shared" si="4"/>
        <v>3265</v>
      </c>
    </row>
    <row r="146" spans="1:7" ht="22.8" x14ac:dyDescent="0.25">
      <c r="A146" s="37" t="s">
        <v>362</v>
      </c>
      <c r="B146" s="18" t="s">
        <v>192</v>
      </c>
      <c r="C146" s="85" t="s">
        <v>363</v>
      </c>
      <c r="D146" s="86"/>
      <c r="E146" s="19">
        <v>3265</v>
      </c>
      <c r="F146" s="32" t="s">
        <v>193</v>
      </c>
      <c r="G146" s="31">
        <f t="shared" si="4"/>
        <v>3265</v>
      </c>
    </row>
    <row r="147" spans="1:7" ht="13.8" x14ac:dyDescent="0.25">
      <c r="A147" s="36" t="s">
        <v>364</v>
      </c>
      <c r="B147" s="15" t="s">
        <v>192</v>
      </c>
      <c r="C147" s="83" t="s">
        <v>365</v>
      </c>
      <c r="D147" s="84"/>
      <c r="E147" s="16">
        <v>11641373.699999999</v>
      </c>
      <c r="F147" s="30" t="s">
        <v>193</v>
      </c>
      <c r="G147" s="31">
        <f t="shared" si="4"/>
        <v>11641373.699999999</v>
      </c>
    </row>
    <row r="148" spans="1:7" ht="57" x14ac:dyDescent="0.25">
      <c r="A148" s="37" t="s">
        <v>196</v>
      </c>
      <c r="B148" s="18" t="s">
        <v>192</v>
      </c>
      <c r="C148" s="85" t="s">
        <v>366</v>
      </c>
      <c r="D148" s="86"/>
      <c r="E148" s="19">
        <v>7574634.0300000003</v>
      </c>
      <c r="F148" s="32" t="s">
        <v>193</v>
      </c>
      <c r="G148" s="31">
        <f t="shared" si="4"/>
        <v>7574634.0300000003</v>
      </c>
    </row>
    <row r="149" spans="1:7" ht="13.8" x14ac:dyDescent="0.25">
      <c r="A149" s="37" t="s">
        <v>285</v>
      </c>
      <c r="B149" s="18" t="s">
        <v>192</v>
      </c>
      <c r="C149" s="85" t="s">
        <v>367</v>
      </c>
      <c r="D149" s="86"/>
      <c r="E149" s="19">
        <v>7574634.0300000003</v>
      </c>
      <c r="F149" s="32" t="s">
        <v>193</v>
      </c>
      <c r="G149" s="31">
        <f t="shared" si="4"/>
        <v>7574634.0300000003</v>
      </c>
    </row>
    <row r="150" spans="1:7" ht="13.8" x14ac:dyDescent="0.25">
      <c r="A150" s="37" t="s">
        <v>287</v>
      </c>
      <c r="B150" s="18" t="s">
        <v>192</v>
      </c>
      <c r="C150" s="85" t="s">
        <v>368</v>
      </c>
      <c r="D150" s="86"/>
      <c r="E150" s="19">
        <v>5842880.7400000002</v>
      </c>
      <c r="F150" s="32" t="s">
        <v>193</v>
      </c>
      <c r="G150" s="31">
        <f t="shared" si="4"/>
        <v>5842880.7400000002</v>
      </c>
    </row>
    <row r="151" spans="1:7" ht="22.8" x14ac:dyDescent="0.25">
      <c r="A151" s="37" t="s">
        <v>352</v>
      </c>
      <c r="B151" s="18" t="s">
        <v>192</v>
      </c>
      <c r="C151" s="85" t="s">
        <v>369</v>
      </c>
      <c r="D151" s="86"/>
      <c r="E151" s="19">
        <v>24415</v>
      </c>
      <c r="F151" s="32" t="s">
        <v>193</v>
      </c>
      <c r="G151" s="31">
        <f t="shared" si="4"/>
        <v>24415</v>
      </c>
    </row>
    <row r="152" spans="1:7" ht="34.200000000000003" x14ac:dyDescent="0.25">
      <c r="A152" s="37" t="s">
        <v>289</v>
      </c>
      <c r="B152" s="18" t="s">
        <v>192</v>
      </c>
      <c r="C152" s="85" t="s">
        <v>370</v>
      </c>
      <c r="D152" s="86"/>
      <c r="E152" s="19">
        <v>1707338.29</v>
      </c>
      <c r="F152" s="32" t="s">
        <v>193</v>
      </c>
      <c r="G152" s="31">
        <f t="shared" si="4"/>
        <v>1707338.29</v>
      </c>
    </row>
    <row r="153" spans="1:7" ht="22.8" x14ac:dyDescent="0.25">
      <c r="A153" s="37" t="s">
        <v>204</v>
      </c>
      <c r="B153" s="18" t="s">
        <v>192</v>
      </c>
      <c r="C153" s="85" t="s">
        <v>371</v>
      </c>
      <c r="D153" s="86"/>
      <c r="E153" s="19">
        <v>4063474.67</v>
      </c>
      <c r="F153" s="32" t="s">
        <v>193</v>
      </c>
      <c r="G153" s="31">
        <f t="shared" si="4"/>
        <v>4063474.67</v>
      </c>
    </row>
    <row r="154" spans="1:7" ht="22.8" x14ac:dyDescent="0.25">
      <c r="A154" s="37" t="s">
        <v>206</v>
      </c>
      <c r="B154" s="18" t="s">
        <v>192</v>
      </c>
      <c r="C154" s="85" t="s">
        <v>372</v>
      </c>
      <c r="D154" s="86"/>
      <c r="E154" s="19">
        <v>4063474.67</v>
      </c>
      <c r="F154" s="32" t="s">
        <v>193</v>
      </c>
      <c r="G154" s="31">
        <f t="shared" si="4"/>
        <v>4063474.67</v>
      </c>
    </row>
    <row r="155" spans="1:7" ht="22.8" x14ac:dyDescent="0.25">
      <c r="A155" s="37" t="s">
        <v>208</v>
      </c>
      <c r="B155" s="18" t="s">
        <v>192</v>
      </c>
      <c r="C155" s="85" t="s">
        <v>373</v>
      </c>
      <c r="D155" s="86"/>
      <c r="E155" s="19">
        <v>210017.88</v>
      </c>
      <c r="F155" s="32" t="s">
        <v>193</v>
      </c>
      <c r="G155" s="31">
        <f t="shared" si="4"/>
        <v>210017.88</v>
      </c>
    </row>
    <row r="156" spans="1:7" ht="13.8" x14ac:dyDescent="0.25">
      <c r="A156" s="37" t="s">
        <v>210</v>
      </c>
      <c r="B156" s="18" t="s">
        <v>192</v>
      </c>
      <c r="C156" s="85" t="s">
        <v>374</v>
      </c>
      <c r="D156" s="86"/>
      <c r="E156" s="19">
        <v>3094887.13</v>
      </c>
      <c r="F156" s="32" t="s">
        <v>193</v>
      </c>
      <c r="G156" s="31">
        <f t="shared" si="4"/>
        <v>3094887.13</v>
      </c>
    </row>
    <row r="157" spans="1:7" ht="13.8" x14ac:dyDescent="0.25">
      <c r="A157" s="37" t="s">
        <v>212</v>
      </c>
      <c r="B157" s="18" t="s">
        <v>192</v>
      </c>
      <c r="C157" s="85" t="s">
        <v>375</v>
      </c>
      <c r="D157" s="86"/>
      <c r="E157" s="19">
        <v>758569.66</v>
      </c>
      <c r="F157" s="32" t="s">
        <v>193</v>
      </c>
      <c r="G157" s="31">
        <f t="shared" si="4"/>
        <v>758569.66</v>
      </c>
    </row>
    <row r="158" spans="1:7" ht="13.8" x14ac:dyDescent="0.25">
      <c r="A158" s="37" t="s">
        <v>217</v>
      </c>
      <c r="B158" s="18" t="s">
        <v>192</v>
      </c>
      <c r="C158" s="85" t="s">
        <v>376</v>
      </c>
      <c r="D158" s="86"/>
      <c r="E158" s="19">
        <v>3265</v>
      </c>
      <c r="F158" s="32" t="s">
        <v>193</v>
      </c>
      <c r="G158" s="31">
        <f t="shared" si="4"/>
        <v>3265</v>
      </c>
    </row>
    <row r="159" spans="1:7" ht="13.8" x14ac:dyDescent="0.25">
      <c r="A159" s="37" t="s">
        <v>223</v>
      </c>
      <c r="B159" s="18" t="s">
        <v>192</v>
      </c>
      <c r="C159" s="85" t="s">
        <v>377</v>
      </c>
      <c r="D159" s="86"/>
      <c r="E159" s="19">
        <v>3265</v>
      </c>
      <c r="F159" s="32" t="s">
        <v>193</v>
      </c>
      <c r="G159" s="31">
        <f t="shared" si="4"/>
        <v>3265</v>
      </c>
    </row>
    <row r="160" spans="1:7" ht="22.8" x14ac:dyDescent="0.25">
      <c r="A160" s="37" t="s">
        <v>362</v>
      </c>
      <c r="B160" s="18" t="s">
        <v>192</v>
      </c>
      <c r="C160" s="85" t="s">
        <v>378</v>
      </c>
      <c r="D160" s="86"/>
      <c r="E160" s="19">
        <v>3265</v>
      </c>
      <c r="F160" s="32" t="s">
        <v>193</v>
      </c>
      <c r="G160" s="31">
        <f t="shared" si="4"/>
        <v>3265</v>
      </c>
    </row>
    <row r="161" spans="1:7" ht="13.8" x14ac:dyDescent="0.25">
      <c r="A161" s="36" t="s">
        <v>379</v>
      </c>
      <c r="B161" s="15" t="s">
        <v>192</v>
      </c>
      <c r="C161" s="83" t="s">
        <v>380</v>
      </c>
      <c r="D161" s="84"/>
      <c r="E161" s="16">
        <v>4326345.96</v>
      </c>
      <c r="F161" s="30" t="s">
        <v>193</v>
      </c>
      <c r="G161" s="31">
        <f t="shared" si="4"/>
        <v>4326345.96</v>
      </c>
    </row>
    <row r="162" spans="1:7" ht="13.8" x14ac:dyDescent="0.25">
      <c r="A162" s="37" t="s">
        <v>381</v>
      </c>
      <c r="B162" s="18" t="s">
        <v>192</v>
      </c>
      <c r="C162" s="85" t="s">
        <v>382</v>
      </c>
      <c r="D162" s="86"/>
      <c r="E162" s="19">
        <v>4326345.96</v>
      </c>
      <c r="F162" s="32" t="s">
        <v>193</v>
      </c>
      <c r="G162" s="31">
        <f t="shared" si="4"/>
        <v>4326345.96</v>
      </c>
    </row>
    <row r="163" spans="1:7" ht="22.8" x14ac:dyDescent="0.25">
      <c r="A163" s="37" t="s">
        <v>383</v>
      </c>
      <c r="B163" s="18" t="s">
        <v>192</v>
      </c>
      <c r="C163" s="85" t="s">
        <v>384</v>
      </c>
      <c r="D163" s="86"/>
      <c r="E163" s="19">
        <v>4326345.96</v>
      </c>
      <c r="F163" s="32" t="s">
        <v>193</v>
      </c>
      <c r="G163" s="31">
        <f t="shared" si="4"/>
        <v>4326345.96</v>
      </c>
    </row>
    <row r="164" spans="1:7" ht="22.8" x14ac:dyDescent="0.25">
      <c r="A164" s="37" t="s">
        <v>385</v>
      </c>
      <c r="B164" s="18" t="s">
        <v>192</v>
      </c>
      <c r="C164" s="85" t="s">
        <v>386</v>
      </c>
      <c r="D164" s="86"/>
      <c r="E164" s="19">
        <v>1519866</v>
      </c>
      <c r="F164" s="32" t="s">
        <v>193</v>
      </c>
      <c r="G164" s="31">
        <f t="shared" si="4"/>
        <v>1519866</v>
      </c>
    </row>
    <row r="165" spans="1:7" ht="13.8" x14ac:dyDescent="0.25">
      <c r="A165" s="37" t="s">
        <v>387</v>
      </c>
      <c r="B165" s="18" t="s">
        <v>192</v>
      </c>
      <c r="C165" s="85" t="s">
        <v>388</v>
      </c>
      <c r="D165" s="86"/>
      <c r="E165" s="19">
        <v>2806479.96</v>
      </c>
      <c r="F165" s="32" t="s">
        <v>193</v>
      </c>
      <c r="G165" s="31">
        <f t="shared" si="4"/>
        <v>2806479.96</v>
      </c>
    </row>
    <row r="166" spans="1:7" ht="13.8" x14ac:dyDescent="0.25">
      <c r="A166" s="36" t="s">
        <v>389</v>
      </c>
      <c r="B166" s="15" t="s">
        <v>192</v>
      </c>
      <c r="C166" s="83" t="s">
        <v>390</v>
      </c>
      <c r="D166" s="84"/>
      <c r="E166" s="16">
        <v>1519866</v>
      </c>
      <c r="F166" s="30" t="s">
        <v>193</v>
      </c>
      <c r="G166" s="31">
        <f t="shared" si="4"/>
        <v>1519866</v>
      </c>
    </row>
    <row r="167" spans="1:7" ht="13.8" x14ac:dyDescent="0.25">
      <c r="A167" s="37" t="s">
        <v>381</v>
      </c>
      <c r="B167" s="18" t="s">
        <v>192</v>
      </c>
      <c r="C167" s="85" t="s">
        <v>391</v>
      </c>
      <c r="D167" s="86"/>
      <c r="E167" s="19">
        <v>1519866</v>
      </c>
      <c r="F167" s="32" t="s">
        <v>193</v>
      </c>
      <c r="G167" s="31">
        <f t="shared" si="4"/>
        <v>1519866</v>
      </c>
    </row>
    <row r="168" spans="1:7" ht="22.8" x14ac:dyDescent="0.25">
      <c r="A168" s="37" t="s">
        <v>383</v>
      </c>
      <c r="B168" s="18" t="s">
        <v>192</v>
      </c>
      <c r="C168" s="85" t="s">
        <v>392</v>
      </c>
      <c r="D168" s="86"/>
      <c r="E168" s="19">
        <v>1519866</v>
      </c>
      <c r="F168" s="32" t="s">
        <v>193</v>
      </c>
      <c r="G168" s="31">
        <f t="shared" si="4"/>
        <v>1519866</v>
      </c>
    </row>
    <row r="169" spans="1:7" ht="22.8" x14ac:dyDescent="0.25">
      <c r="A169" s="37" t="s">
        <v>385</v>
      </c>
      <c r="B169" s="18" t="s">
        <v>192</v>
      </c>
      <c r="C169" s="85" t="s">
        <v>393</v>
      </c>
      <c r="D169" s="86"/>
      <c r="E169" s="19">
        <v>1519866</v>
      </c>
      <c r="F169" s="32" t="s">
        <v>193</v>
      </c>
      <c r="G169" s="31">
        <f t="shared" si="4"/>
        <v>1519866</v>
      </c>
    </row>
    <row r="170" spans="1:7" ht="13.8" x14ac:dyDescent="0.25">
      <c r="A170" s="36" t="s">
        <v>394</v>
      </c>
      <c r="B170" s="15" t="s">
        <v>192</v>
      </c>
      <c r="C170" s="83" t="s">
        <v>395</v>
      </c>
      <c r="D170" s="84"/>
      <c r="E170" s="16">
        <v>2806479.96</v>
      </c>
      <c r="F170" s="30" t="s">
        <v>193</v>
      </c>
      <c r="G170" s="31">
        <f t="shared" si="4"/>
        <v>2806479.96</v>
      </c>
    </row>
    <row r="171" spans="1:7" ht="13.8" x14ac:dyDescent="0.25">
      <c r="A171" s="37" t="s">
        <v>381</v>
      </c>
      <c r="B171" s="18" t="s">
        <v>192</v>
      </c>
      <c r="C171" s="85" t="s">
        <v>396</v>
      </c>
      <c r="D171" s="86"/>
      <c r="E171" s="19">
        <v>2806479.96</v>
      </c>
      <c r="F171" s="32" t="s">
        <v>193</v>
      </c>
      <c r="G171" s="31">
        <f t="shared" si="4"/>
        <v>2806479.96</v>
      </c>
    </row>
    <row r="172" spans="1:7" ht="22.8" x14ac:dyDescent="0.25">
      <c r="A172" s="37" t="s">
        <v>383</v>
      </c>
      <c r="B172" s="18" t="s">
        <v>192</v>
      </c>
      <c r="C172" s="85" t="s">
        <v>397</v>
      </c>
      <c r="D172" s="86"/>
      <c r="E172" s="19">
        <v>2806479.96</v>
      </c>
      <c r="F172" s="32" t="s">
        <v>193</v>
      </c>
      <c r="G172" s="31">
        <f t="shared" si="4"/>
        <v>2806479.96</v>
      </c>
    </row>
    <row r="173" spans="1:7" ht="13.8" x14ac:dyDescent="0.25">
      <c r="A173" s="37" t="s">
        <v>387</v>
      </c>
      <c r="B173" s="18" t="s">
        <v>192</v>
      </c>
      <c r="C173" s="85" t="s">
        <v>398</v>
      </c>
      <c r="D173" s="86"/>
      <c r="E173" s="19">
        <v>2806479.96</v>
      </c>
      <c r="F173" s="32" t="s">
        <v>193</v>
      </c>
      <c r="G173" s="31">
        <f t="shared" si="4"/>
        <v>2806479.96</v>
      </c>
    </row>
    <row r="174" spans="1:7" ht="13.8" x14ac:dyDescent="0.25">
      <c r="A174" s="36" t="s">
        <v>399</v>
      </c>
      <c r="B174" s="15" t="s">
        <v>192</v>
      </c>
      <c r="C174" s="83" t="s">
        <v>400</v>
      </c>
      <c r="D174" s="84"/>
      <c r="E174" s="16">
        <v>753146.4</v>
      </c>
      <c r="F174" s="30" t="s">
        <v>193</v>
      </c>
      <c r="G174" s="31">
        <f t="shared" si="4"/>
        <v>753146.4</v>
      </c>
    </row>
    <row r="175" spans="1:7" ht="22.8" x14ac:dyDescent="0.25">
      <c r="A175" s="37" t="s">
        <v>204</v>
      </c>
      <c r="B175" s="18" t="s">
        <v>192</v>
      </c>
      <c r="C175" s="85" t="s">
        <v>401</v>
      </c>
      <c r="D175" s="86"/>
      <c r="E175" s="19">
        <v>753146.4</v>
      </c>
      <c r="F175" s="32" t="s">
        <v>193</v>
      </c>
      <c r="G175" s="31">
        <f t="shared" ref="G175:G188" si="5">IF(IF(E175="-",0,IF(E175="X",0,E175))+IF(F175="-",0,IF(F175="X",0,F175))=0,"-",IF(E175="-",0,IF(E175="X",0,E175))+IF(F175="-",0,IF(F175="X",0,F175)))</f>
        <v>753146.4</v>
      </c>
    </row>
    <row r="176" spans="1:7" ht="22.8" x14ac:dyDescent="0.25">
      <c r="A176" s="37" t="s">
        <v>206</v>
      </c>
      <c r="B176" s="18" t="s">
        <v>192</v>
      </c>
      <c r="C176" s="85" t="s">
        <v>402</v>
      </c>
      <c r="D176" s="86"/>
      <c r="E176" s="19">
        <v>753146.4</v>
      </c>
      <c r="F176" s="32" t="s">
        <v>193</v>
      </c>
      <c r="G176" s="31">
        <f t="shared" si="5"/>
        <v>753146.4</v>
      </c>
    </row>
    <row r="177" spans="1:7" ht="13.8" x14ac:dyDescent="0.25">
      <c r="A177" s="37" t="s">
        <v>210</v>
      </c>
      <c r="B177" s="18" t="s">
        <v>192</v>
      </c>
      <c r="C177" s="85" t="s">
        <v>403</v>
      </c>
      <c r="D177" s="86"/>
      <c r="E177" s="19">
        <v>753146.4</v>
      </c>
      <c r="F177" s="32" t="s">
        <v>193</v>
      </c>
      <c r="G177" s="31">
        <f t="shared" si="5"/>
        <v>753146.4</v>
      </c>
    </row>
    <row r="178" spans="1:7" ht="13.8" x14ac:dyDescent="0.25">
      <c r="A178" s="36" t="s">
        <v>404</v>
      </c>
      <c r="B178" s="15" t="s">
        <v>192</v>
      </c>
      <c r="C178" s="83" t="s">
        <v>405</v>
      </c>
      <c r="D178" s="84"/>
      <c r="E178" s="16">
        <v>753146.4</v>
      </c>
      <c r="F178" s="30" t="s">
        <v>193</v>
      </c>
      <c r="G178" s="31">
        <f t="shared" si="5"/>
        <v>753146.4</v>
      </c>
    </row>
    <row r="179" spans="1:7" ht="22.8" x14ac:dyDescent="0.25">
      <c r="A179" s="37" t="s">
        <v>204</v>
      </c>
      <c r="B179" s="18" t="s">
        <v>192</v>
      </c>
      <c r="C179" s="85" t="s">
        <v>406</v>
      </c>
      <c r="D179" s="86"/>
      <c r="E179" s="19">
        <v>753146.4</v>
      </c>
      <c r="F179" s="32" t="s">
        <v>193</v>
      </c>
      <c r="G179" s="31">
        <f t="shared" si="5"/>
        <v>753146.4</v>
      </c>
    </row>
    <row r="180" spans="1:7" ht="22.8" x14ac:dyDescent="0.25">
      <c r="A180" s="37" t="s">
        <v>206</v>
      </c>
      <c r="B180" s="18" t="s">
        <v>192</v>
      </c>
      <c r="C180" s="85" t="s">
        <v>407</v>
      </c>
      <c r="D180" s="86"/>
      <c r="E180" s="19">
        <v>753146.4</v>
      </c>
      <c r="F180" s="32" t="s">
        <v>193</v>
      </c>
      <c r="G180" s="31">
        <f t="shared" si="5"/>
        <v>753146.4</v>
      </c>
    </row>
    <row r="181" spans="1:7" ht="13.8" x14ac:dyDescent="0.25">
      <c r="A181" s="37" t="s">
        <v>210</v>
      </c>
      <c r="B181" s="18" t="s">
        <v>192</v>
      </c>
      <c r="C181" s="85" t="s">
        <v>408</v>
      </c>
      <c r="D181" s="86"/>
      <c r="E181" s="19">
        <v>753146.4</v>
      </c>
      <c r="F181" s="32" t="s">
        <v>193</v>
      </c>
      <c r="G181" s="31">
        <f t="shared" si="5"/>
        <v>753146.4</v>
      </c>
    </row>
    <row r="182" spans="1:7" ht="24" x14ac:dyDescent="0.25">
      <c r="A182" s="36" t="s">
        <v>409</v>
      </c>
      <c r="B182" s="15" t="s">
        <v>192</v>
      </c>
      <c r="C182" s="83" t="s">
        <v>410</v>
      </c>
      <c r="D182" s="84"/>
      <c r="E182" s="16">
        <v>625</v>
      </c>
      <c r="F182" s="30" t="s">
        <v>193</v>
      </c>
      <c r="G182" s="31">
        <f t="shared" si="5"/>
        <v>625</v>
      </c>
    </row>
    <row r="183" spans="1:7" ht="13.8" x14ac:dyDescent="0.25">
      <c r="A183" s="37" t="s">
        <v>411</v>
      </c>
      <c r="B183" s="18" t="s">
        <v>192</v>
      </c>
      <c r="C183" s="85" t="s">
        <v>412</v>
      </c>
      <c r="D183" s="86"/>
      <c r="E183" s="19">
        <v>625</v>
      </c>
      <c r="F183" s="32" t="s">
        <v>193</v>
      </c>
      <c r="G183" s="31">
        <f t="shared" si="5"/>
        <v>625</v>
      </c>
    </row>
    <row r="184" spans="1:7" ht="13.8" x14ac:dyDescent="0.25">
      <c r="A184" s="37" t="s">
        <v>413</v>
      </c>
      <c r="B184" s="18" t="s">
        <v>192</v>
      </c>
      <c r="C184" s="85" t="s">
        <v>414</v>
      </c>
      <c r="D184" s="86"/>
      <c r="E184" s="19">
        <v>625</v>
      </c>
      <c r="F184" s="32" t="s">
        <v>193</v>
      </c>
      <c r="G184" s="31">
        <f t="shared" si="5"/>
        <v>625</v>
      </c>
    </row>
    <row r="185" spans="1:7" ht="24" x14ac:dyDescent="0.25">
      <c r="A185" s="36" t="s">
        <v>415</v>
      </c>
      <c r="B185" s="15" t="s">
        <v>192</v>
      </c>
      <c r="C185" s="83" t="s">
        <v>416</v>
      </c>
      <c r="D185" s="84"/>
      <c r="E185" s="16">
        <v>625</v>
      </c>
      <c r="F185" s="30" t="s">
        <v>193</v>
      </c>
      <c r="G185" s="31">
        <f t="shared" si="5"/>
        <v>625</v>
      </c>
    </row>
    <row r="186" spans="1:7" ht="13.8" x14ac:dyDescent="0.25">
      <c r="A186" s="37" t="s">
        <v>411</v>
      </c>
      <c r="B186" s="18" t="s">
        <v>192</v>
      </c>
      <c r="C186" s="85" t="s">
        <v>417</v>
      </c>
      <c r="D186" s="86"/>
      <c r="E186" s="19">
        <v>625</v>
      </c>
      <c r="F186" s="32" t="s">
        <v>193</v>
      </c>
      <c r="G186" s="31">
        <f t="shared" si="5"/>
        <v>625</v>
      </c>
    </row>
    <row r="187" spans="1:7" ht="13.8" x14ac:dyDescent="0.25">
      <c r="A187" s="37" t="s">
        <v>413</v>
      </c>
      <c r="B187" s="18" t="s">
        <v>192</v>
      </c>
      <c r="C187" s="85" t="s">
        <v>418</v>
      </c>
      <c r="D187" s="86"/>
      <c r="E187" s="19">
        <v>625</v>
      </c>
      <c r="F187" s="32" t="s">
        <v>193</v>
      </c>
      <c r="G187" s="31">
        <f t="shared" si="5"/>
        <v>625</v>
      </c>
    </row>
    <row r="188" spans="1:7" ht="24" x14ac:dyDescent="0.25">
      <c r="A188" s="36" t="s">
        <v>419</v>
      </c>
      <c r="B188" s="15" t="s">
        <v>420</v>
      </c>
      <c r="C188" s="83" t="s">
        <v>193</v>
      </c>
      <c r="D188" s="84"/>
      <c r="E188" s="16">
        <v>10341308.310000001</v>
      </c>
      <c r="F188" s="30"/>
      <c r="G188" s="31">
        <f t="shared" si="5"/>
        <v>10341308.310000001</v>
      </c>
    </row>
  </sheetData>
  <mergeCells count="184">
    <mergeCell ref="C187:D187"/>
    <mergeCell ref="C188:D188"/>
    <mergeCell ref="C181:D181"/>
    <mergeCell ref="C182:D182"/>
    <mergeCell ref="C183:D183"/>
    <mergeCell ref="C184:D184"/>
    <mergeCell ref="C185:D185"/>
    <mergeCell ref="C186:D186"/>
    <mergeCell ref="C175:D175"/>
    <mergeCell ref="C176:D176"/>
    <mergeCell ref="C177:D177"/>
    <mergeCell ref="C178:D178"/>
    <mergeCell ref="C179:D179"/>
    <mergeCell ref="C180:D180"/>
    <mergeCell ref="C169:D169"/>
    <mergeCell ref="C170:D170"/>
    <mergeCell ref="C171:D171"/>
    <mergeCell ref="C172:D172"/>
    <mergeCell ref="C173:D173"/>
    <mergeCell ref="C174:D174"/>
    <mergeCell ref="C163:D163"/>
    <mergeCell ref="C164:D164"/>
    <mergeCell ref="C165:D165"/>
    <mergeCell ref="C166:D166"/>
    <mergeCell ref="C167:D167"/>
    <mergeCell ref="C168:D168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  <mergeCell ref="C145:D145"/>
    <mergeCell ref="C146:D146"/>
    <mergeCell ref="C147:D147"/>
    <mergeCell ref="C148:D148"/>
    <mergeCell ref="C149:D149"/>
    <mergeCell ref="C150:D150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1:D131"/>
    <mergeCell ref="C132:D132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9:D29"/>
    <mergeCell ref="C30:D30"/>
    <mergeCell ref="C19:D19"/>
    <mergeCell ref="C20:D20"/>
    <mergeCell ref="C21:D21"/>
    <mergeCell ref="C22:D22"/>
    <mergeCell ref="C23:D23"/>
    <mergeCell ref="C24:D24"/>
    <mergeCell ref="C37:D37"/>
    <mergeCell ref="C18:D18"/>
    <mergeCell ref="F4:F9"/>
    <mergeCell ref="G4:G9"/>
    <mergeCell ref="C12:D12"/>
    <mergeCell ref="E4:E11"/>
    <mergeCell ref="C25:D25"/>
    <mergeCell ref="C26:D26"/>
    <mergeCell ref="C27:D27"/>
    <mergeCell ref="C28:D28"/>
    <mergeCell ref="A2:E2"/>
    <mergeCell ref="A4:A11"/>
    <mergeCell ref="B4:B11"/>
    <mergeCell ref="C4:D11"/>
    <mergeCell ref="C13:D13"/>
    <mergeCell ref="C14:D14"/>
    <mergeCell ref="C15:D15"/>
    <mergeCell ref="C16:D16"/>
    <mergeCell ref="C17:D17"/>
  </mergeCells>
  <conditionalFormatting sqref="F14:G14 F16:G1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>
      <selection activeCell="C18" sqref="C18"/>
    </sheetView>
  </sheetViews>
  <sheetFormatPr defaultRowHeight="12.75" customHeight="1" x14ac:dyDescent="0.25"/>
  <cols>
    <col min="1" max="1" width="42.33203125" style="3" customWidth="1"/>
    <col min="2" max="2" width="5.5546875" style="3" customWidth="1"/>
    <col min="3" max="3" width="40.6640625" style="3" customWidth="1"/>
    <col min="4" max="6" width="18.6640625" style="3" customWidth="1"/>
    <col min="7" max="16384" width="8.88671875" style="3"/>
  </cols>
  <sheetData>
    <row r="1" spans="1:6" ht="11.1" customHeight="1" x14ac:dyDescent="0.25">
      <c r="A1" s="89" t="s">
        <v>421</v>
      </c>
      <c r="B1" s="89"/>
      <c r="C1" s="89"/>
      <c r="D1" s="89"/>
      <c r="E1" s="89"/>
      <c r="F1" s="89"/>
    </row>
    <row r="2" spans="1:6" ht="13.2" customHeight="1" x14ac:dyDescent="0.25">
      <c r="A2" s="55" t="s">
        <v>422</v>
      </c>
      <c r="B2" s="55"/>
      <c r="C2" s="55"/>
      <c r="D2" s="55"/>
      <c r="E2" s="55"/>
      <c r="F2" s="55"/>
    </row>
    <row r="3" spans="1:6" ht="9" customHeight="1" x14ac:dyDescent="0.25">
      <c r="A3" s="4"/>
      <c r="B3" s="5"/>
      <c r="C3" s="6"/>
      <c r="D3" s="7"/>
      <c r="E3" s="7"/>
      <c r="F3" s="6"/>
    </row>
    <row r="4" spans="1:6" ht="13.95" customHeight="1" x14ac:dyDescent="0.25">
      <c r="A4" s="90" t="s">
        <v>19</v>
      </c>
      <c r="B4" s="74" t="s">
        <v>20</v>
      </c>
      <c r="C4" s="80" t="s">
        <v>423</v>
      </c>
      <c r="D4" s="68" t="s">
        <v>22</v>
      </c>
      <c r="E4" s="68" t="s">
        <v>23</v>
      </c>
      <c r="F4" s="62" t="s">
        <v>24</v>
      </c>
    </row>
    <row r="5" spans="1:6" ht="4.95" customHeight="1" x14ac:dyDescent="0.25">
      <c r="A5" s="91"/>
      <c r="B5" s="75"/>
      <c r="C5" s="81"/>
      <c r="D5" s="69"/>
      <c r="E5" s="69"/>
      <c r="F5" s="63"/>
    </row>
    <row r="6" spans="1:6" ht="6" customHeight="1" x14ac:dyDescent="0.25">
      <c r="A6" s="91"/>
      <c r="B6" s="75"/>
      <c r="C6" s="81"/>
      <c r="D6" s="69"/>
      <c r="E6" s="69"/>
      <c r="F6" s="63"/>
    </row>
    <row r="7" spans="1:6" ht="4.95" customHeight="1" x14ac:dyDescent="0.25">
      <c r="A7" s="91"/>
      <c r="B7" s="75"/>
      <c r="C7" s="81"/>
      <c r="D7" s="69"/>
      <c r="E7" s="69"/>
      <c r="F7" s="63"/>
    </row>
    <row r="8" spans="1:6" ht="6" customHeight="1" x14ac:dyDescent="0.25">
      <c r="A8" s="91"/>
      <c r="B8" s="75"/>
      <c r="C8" s="81"/>
      <c r="D8" s="69"/>
      <c r="E8" s="69"/>
      <c r="F8" s="63"/>
    </row>
    <row r="9" spans="1:6" ht="6" customHeight="1" x14ac:dyDescent="0.25">
      <c r="A9" s="91"/>
      <c r="B9" s="75"/>
      <c r="C9" s="81"/>
      <c r="D9" s="69"/>
      <c r="E9" s="69"/>
      <c r="F9" s="63"/>
    </row>
    <row r="10" spans="1:6" ht="18" customHeight="1" x14ac:dyDescent="0.25">
      <c r="A10" s="92"/>
      <c r="B10" s="76"/>
      <c r="C10" s="82"/>
      <c r="D10" s="70"/>
      <c r="E10" s="70"/>
      <c r="F10" s="64"/>
    </row>
    <row r="11" spans="1:6" ht="13.5" customHeight="1" x14ac:dyDescent="0.25">
      <c r="A11" s="8">
        <v>1</v>
      </c>
      <c r="B11" s="9">
        <v>2</v>
      </c>
      <c r="C11" s="10">
        <v>3</v>
      </c>
      <c r="D11" s="11" t="s">
        <v>25</v>
      </c>
      <c r="E11" s="12" t="s">
        <v>26</v>
      </c>
      <c r="F11" s="13" t="s">
        <v>27</v>
      </c>
    </row>
    <row r="12" spans="1:6" ht="27.6" x14ac:dyDescent="0.25">
      <c r="A12" s="14" t="s">
        <v>424</v>
      </c>
      <c r="B12" s="15" t="s">
        <v>425</v>
      </c>
      <c r="C12" s="15" t="s">
        <v>193</v>
      </c>
      <c r="D12" s="16">
        <v>-10341308.310000001</v>
      </c>
      <c r="E12" s="16" t="s">
        <v>30</v>
      </c>
      <c r="F12" s="16">
        <f>IF(IF(D12="-",0,IF(D12="X",0,D12))+IF(E12="-",0,IF(E12="X",0,E12))=0,"-",IF(D12="-",0,IF(D12="X",0,D12))+IF(E12="-",0,IF(E12="X",0,E12)))</f>
        <v>-10341308.310000001</v>
      </c>
    </row>
    <row r="13" spans="1:6" ht="13.8" x14ac:dyDescent="0.25">
      <c r="A13" s="17" t="s">
        <v>426</v>
      </c>
      <c r="B13" s="18"/>
      <c r="C13" s="18"/>
      <c r="D13" s="19"/>
      <c r="E13" s="19"/>
      <c r="F13" s="19"/>
    </row>
    <row r="14" spans="1:6" ht="27.6" x14ac:dyDescent="0.25">
      <c r="A14" s="14" t="s">
        <v>427</v>
      </c>
      <c r="B14" s="15" t="s">
        <v>428</v>
      </c>
      <c r="C14" s="15" t="s">
        <v>193</v>
      </c>
      <c r="D14" s="16">
        <v>-3000000</v>
      </c>
      <c r="E14" s="16" t="s">
        <v>30</v>
      </c>
      <c r="F14" s="16">
        <f>IF(IF(D14="-",0,IF(D14="X",0,D14))+IF(E14="-",0,IF(E14="X",0,E14))=0,"-",IF(D14="-",0,IF(D14="X",0,D14))+IF(E14="-",0,IF(E14="X",0,E14)))</f>
        <v>-3000000</v>
      </c>
    </row>
    <row r="15" spans="1:6" ht="13.8" x14ac:dyDescent="0.25">
      <c r="A15" s="17" t="s">
        <v>429</v>
      </c>
      <c r="B15" s="18"/>
      <c r="C15" s="18"/>
      <c r="D15" s="19"/>
      <c r="E15" s="19"/>
      <c r="F15" s="19"/>
    </row>
    <row r="16" spans="1:6" ht="69" x14ac:dyDescent="0.25">
      <c r="A16" s="17" t="s">
        <v>430</v>
      </c>
      <c r="B16" s="18" t="s">
        <v>428</v>
      </c>
      <c r="C16" s="18" t="s">
        <v>431</v>
      </c>
      <c r="D16" s="19">
        <v>-3000000</v>
      </c>
      <c r="E16" s="19" t="s">
        <v>30</v>
      </c>
      <c r="F16" s="19">
        <f>IF(IF(D16="-",0,IF(D16="X",0,D16))+IF(E16="-",0,IF(E16="X",0,E16))=0,"-",IF(D16="-",0,IF(D16="X",0,D16))+IF(E16="-",0,IF(E16="X",0,E16)))</f>
        <v>-3000000</v>
      </c>
    </row>
    <row r="17" spans="1:6" ht="13.8" x14ac:dyDescent="0.25">
      <c r="A17" s="14" t="s">
        <v>432</v>
      </c>
      <c r="B17" s="15" t="s">
        <v>433</v>
      </c>
      <c r="C17" s="15" t="s">
        <v>193</v>
      </c>
      <c r="D17" s="16" t="s">
        <v>30</v>
      </c>
      <c r="E17" s="16" t="s">
        <v>193</v>
      </c>
      <c r="F17" s="16" t="str">
        <f>IF(IF(D17="-",0,IF(D17="X",0,D17))+IF(E17="-",0,IF(E17="X",0,E17))=0,"-",IF(D17="-",0,IF(D17="X",0,D17))+IF(E17="-",0,IF(E17="X",0,E17)))</f>
        <v>-</v>
      </c>
    </row>
    <row r="18" spans="1:6" ht="13.8" x14ac:dyDescent="0.25">
      <c r="A18" s="17" t="s">
        <v>429</v>
      </c>
      <c r="B18" s="18"/>
      <c r="C18" s="18"/>
      <c r="D18" s="19"/>
      <c r="E18" s="19"/>
      <c r="F18" s="19"/>
    </row>
    <row r="19" spans="1:6" ht="27.6" x14ac:dyDescent="0.25">
      <c r="A19" s="14" t="s">
        <v>434</v>
      </c>
      <c r="B19" s="15" t="s">
        <v>435</v>
      </c>
      <c r="C19" s="15" t="s">
        <v>193</v>
      </c>
      <c r="D19" s="16">
        <v>-7341308.3099999996</v>
      </c>
      <c r="E19" s="16" t="s">
        <v>30</v>
      </c>
      <c r="F19" s="16">
        <f t="shared" ref="F19:F26" si="0">IF(IF(D19="-",0,IF(D19="X",0,D19))+IF(E19="-",0,IF(E19="X",0,E19))=0,"-",IF(D19="-",0,IF(D19="X",0,D19))+IF(E19="-",0,IF(E19="X",0,E19)))</f>
        <v>-7341308.3099999996</v>
      </c>
    </row>
    <row r="20" spans="1:6" ht="13.8" x14ac:dyDescent="0.25">
      <c r="A20" s="14" t="s">
        <v>436</v>
      </c>
      <c r="B20" s="15" t="s">
        <v>437</v>
      </c>
      <c r="C20" s="15" t="s">
        <v>193</v>
      </c>
      <c r="D20" s="16">
        <v>-97979475.019999996</v>
      </c>
      <c r="E20" s="16" t="s">
        <v>30</v>
      </c>
      <c r="F20" s="16">
        <f t="shared" si="0"/>
        <v>-97979475.019999996</v>
      </c>
    </row>
    <row r="21" spans="1:6" ht="27.6" x14ac:dyDescent="0.25">
      <c r="A21" s="17" t="s">
        <v>438</v>
      </c>
      <c r="B21" s="18" t="s">
        <v>437</v>
      </c>
      <c r="C21" s="18" t="s">
        <v>439</v>
      </c>
      <c r="D21" s="19">
        <v>-97979475.019999996</v>
      </c>
      <c r="E21" s="19" t="s">
        <v>30</v>
      </c>
      <c r="F21" s="19">
        <f t="shared" si="0"/>
        <v>-97979475.019999996</v>
      </c>
    </row>
    <row r="22" spans="1:6" ht="13.8" x14ac:dyDescent="0.25">
      <c r="A22" s="14" t="s">
        <v>440</v>
      </c>
      <c r="B22" s="15" t="s">
        <v>441</v>
      </c>
      <c r="C22" s="15" t="s">
        <v>193</v>
      </c>
      <c r="D22" s="16">
        <v>90638166.709999993</v>
      </c>
      <c r="E22" s="16" t="s">
        <v>30</v>
      </c>
      <c r="F22" s="16">
        <f t="shared" si="0"/>
        <v>90638166.709999993</v>
      </c>
    </row>
    <row r="23" spans="1:6" ht="27.6" x14ac:dyDescent="0.25">
      <c r="A23" s="17" t="s">
        <v>442</v>
      </c>
      <c r="B23" s="18" t="s">
        <v>441</v>
      </c>
      <c r="C23" s="18" t="s">
        <v>443</v>
      </c>
      <c r="D23" s="19">
        <v>90638166.709999993</v>
      </c>
      <c r="E23" s="19" t="s">
        <v>30</v>
      </c>
      <c r="F23" s="19">
        <f t="shared" si="0"/>
        <v>90638166.709999993</v>
      </c>
    </row>
    <row r="24" spans="1:6" ht="27.6" x14ac:dyDescent="0.25">
      <c r="A24" s="14" t="s">
        <v>444</v>
      </c>
      <c r="B24" s="15" t="s">
        <v>445</v>
      </c>
      <c r="C24" s="15" t="s">
        <v>193</v>
      </c>
      <c r="D24" s="16" t="s">
        <v>30</v>
      </c>
      <c r="E24" s="16" t="s">
        <v>30</v>
      </c>
      <c r="F24" s="16" t="str">
        <f t="shared" si="0"/>
        <v>-</v>
      </c>
    </row>
    <row r="25" spans="1:6" ht="27.6" x14ac:dyDescent="0.25">
      <c r="A25" s="17" t="s">
        <v>446</v>
      </c>
      <c r="B25" s="18" t="s">
        <v>447</v>
      </c>
      <c r="C25" s="18" t="s">
        <v>193</v>
      </c>
      <c r="D25" s="19" t="s">
        <v>30</v>
      </c>
      <c r="E25" s="19" t="s">
        <v>30</v>
      </c>
      <c r="F25" s="19" t="str">
        <f t="shared" si="0"/>
        <v>-</v>
      </c>
    </row>
    <row r="26" spans="1:6" ht="27.6" x14ac:dyDescent="0.25">
      <c r="A26" s="17" t="s">
        <v>448</v>
      </c>
      <c r="B26" s="18" t="s">
        <v>449</v>
      </c>
      <c r="C26" s="18" t="s">
        <v>193</v>
      </c>
      <c r="D26" s="19" t="s">
        <v>30</v>
      </c>
      <c r="E26" s="19" t="s">
        <v>30</v>
      </c>
      <c r="F26" s="19" t="str">
        <f t="shared" si="0"/>
        <v>-</v>
      </c>
    </row>
    <row r="27" spans="1:6" ht="12.75" customHeight="1" x14ac:dyDescent="0.25">
      <c r="A27" s="20"/>
      <c r="B27" s="21"/>
      <c r="C27" s="21"/>
      <c r="D27" s="22"/>
      <c r="E27" s="22"/>
      <c r="F27" s="22"/>
    </row>
    <row r="28" spans="1:6" ht="13.8" x14ac:dyDescent="0.25"/>
    <row r="29" spans="1:6" ht="32.25" customHeight="1" x14ac:dyDescent="0.25">
      <c r="A29" s="4"/>
      <c r="B29" s="23"/>
      <c r="C29" s="4"/>
      <c r="D29" s="56"/>
      <c r="E29" s="56"/>
      <c r="F29" s="56"/>
    </row>
    <row r="30" spans="1:6" ht="12.75" customHeight="1" x14ac:dyDescent="0.25">
      <c r="A30" s="4" t="s">
        <v>450</v>
      </c>
      <c r="D30" s="6"/>
      <c r="E30" s="6"/>
      <c r="F30" s="23"/>
    </row>
    <row r="31" spans="1:6" ht="9.9" customHeight="1" x14ac:dyDescent="0.25">
      <c r="D31" s="23"/>
      <c r="E31" s="23"/>
      <c r="F31" s="24"/>
    </row>
    <row r="32" spans="1:6" ht="9.9" customHeight="1" x14ac:dyDescent="0.25">
      <c r="A32" s="4"/>
      <c r="B32" s="23"/>
      <c r="C32" s="23"/>
      <c r="D32" s="25"/>
      <c r="E32" s="25"/>
      <c r="F32" s="25"/>
    </row>
  </sheetData>
  <mergeCells count="9">
    <mergeCell ref="D29:F29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Поступления</vt:lpstr>
      <vt:lpstr>Выбытия</vt:lpstr>
      <vt:lpstr>Поступления и выбытия ист-в</vt:lpstr>
      <vt:lpstr>Выбытия!APPT</vt:lpstr>
      <vt:lpstr>Поступления!APPT</vt:lpstr>
      <vt:lpstr>'Поступления и выбытия ист-в'!APPT</vt:lpstr>
      <vt:lpstr>Выбытия!FIO</vt:lpstr>
      <vt:lpstr>Выбытия!LAST_CELL</vt:lpstr>
      <vt:lpstr>Поступления!LAST_CELL</vt:lpstr>
      <vt:lpstr>'Поступления и выбытия ист-в'!LAST_CELL</vt:lpstr>
      <vt:lpstr>Выбытия!SIGN</vt:lpstr>
      <vt:lpstr>Поступления!SIGN</vt:lpstr>
      <vt:lpstr>'Поступления и выбытия ист-в'!SIGN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rep:2.56.0.283</dc:description>
  <cp:lastModifiedBy>Петрова Ольга Владимировна</cp:lastModifiedBy>
  <cp:lastPrinted>2024-10-03T10:01:18Z</cp:lastPrinted>
  <dcterms:created xsi:type="dcterms:W3CDTF">2024-10-03T09:57:22Z</dcterms:created>
  <dcterms:modified xsi:type="dcterms:W3CDTF">2025-02-27T12:03:17Z</dcterms:modified>
</cp:coreProperties>
</file>