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Бухгалтерия 2018 года\Отчетность\На сайт\"/>
    </mc:Choice>
  </mc:AlternateContent>
  <bookViews>
    <workbookView xWindow="360" yWindow="276" windowWidth="14940" windowHeight="9156" activeTab="2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Выбытия!$G$32</definedName>
    <definedName name="LAST_CELL" localSheetId="0">Поступления!$F$79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52511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<sst xmlns="http://schemas.openxmlformats.org/spreadsheetml/2006/main" count="422" uniqueCount="215">
  <si>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</si>
  <si>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</si>
  <si>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</si>
  <si>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</si>
  <si>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</si>
  <si>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01.02.2018 г.</t>
  </si>
  <si>
    <t>01.02.2018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</si>
  <si>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</si>
  <si>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</si>
  <si>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</si>
  <si>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</si>
  <si>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</si>
  <si>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</si>
  <si>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</si>
  <si>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</si>
  <si>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</si>
  <si>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70633379</t>
  </si>
  <si>
    <t>019</t>
  </si>
  <si>
    <t>41618000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</si>
  <si>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</si>
  <si>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</si>
  <si>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</si>
  <si>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</si>
  <si>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</si>
  <si>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</si>
  <si>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</si>
  <si>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</si>
  <si>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</si>
  <si>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</si>
  <si>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</si>
  <si>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</si>
  <si>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</si>
  <si>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</si>
  <si>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</si>
  <si>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</si>
  <si>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</si>
  <si>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</si>
  <si>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</si>
  <si>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</si>
  <si>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</si>
  <si>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</si>
  <si>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</si>
  <si>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</si>
  <si>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</si>
  <si>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</si>
  <si>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</si>
  <si>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</si>
  <si>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</si>
  <si>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</si>
  <si>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</si>
  <si>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</si>
  <si>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</si>
  <si>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</si>
  <si>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</si>
  <si>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</si>
  <si>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</si>
  <si>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</si>
  <si>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</si>
  <si>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</si>
  <si>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</si>
  <si>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</si>
  <si>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</si>
  <si>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</si>
  <si>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</si>
  <si>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</si>
  <si>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</si>
  <si>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</si>
  <si>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</si>
  <si>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</si>
  <si>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</si>
  <si>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</si>
  <si>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</si>
  <si>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</si>
  <si>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</si>
  <si>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</si>
  <si>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</si>
  <si>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</si>
  <si>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</si>
  <si>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</si>
  <si>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</si>
  <si>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</si>
  <si>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</si>
  <si>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</si>
  <si>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</si>
  <si>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</si>
  <si>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</si>
  <si>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</si>
  <si>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</si>
  <si>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</si>
  <si>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</si>
  <si>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</si>
  <si>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</si>
  <si>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615 10800000000000000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</si>
  <si>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</si>
  <si>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615 10804000010000110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</si>
  <si>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</si>
  <si>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615 10804020010000110</t>
  </si>
  <si>
    <t>государственная пошлина</t>
  </si>
  <si>
    <t>615 10804020011000110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</si>
  <si>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</si>
  <si>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</si>
  <si>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</si>
  <si>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</si>
  <si>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</si>
  <si>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</si>
  <si>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</si>
  <si>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</si>
  <si>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</si>
  <si>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</si>
  <si>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</si>
  <si>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</si>
  <si>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</si>
  <si>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</si>
  <si>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</si>
  <si>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</si>
  <si>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</si>
  <si>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</si>
  <si>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(РАБОТ)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</si>
  <si>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</si>
  <si>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</si>
  <si>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</si>
  <si>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</si>
  <si>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</si>
  <si>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</si>
  <si>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</si>
  <si>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</si>
  <si>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</si>
  <si>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</si>
  <si>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</si>
  <si>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</si>
  <si>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615 20210000000000151</t>
  </si>
  <si>
    <t>Дотации на выравнивание бюджетной обеспеченности</t>
  </si>
  <si>
    <t>615 20215001000000151</t>
  </si>
  <si>
    <t>Дотации бюджетам сельских поселений на выравнивание бюджетной обеспеченности</t>
  </si>
  <si>
    <t>615 20215001100000151</t>
  </si>
  <si>
    <t>Субвенции бюджетам бюджетной системы Российской Федерации</t>
  </si>
  <si>
    <t>615 20230000000000151</t>
  </si>
  <si>
    <t>Субвенции местным бюджетам на выполнение передаваемых полномочий субъектов Российской Федерации</t>
  </si>
  <si>
    <t>615 20230024000000151</t>
  </si>
  <si>
    <t>Субвенции бюджетам сельских поселений на выполнение передаваемых полномочий субъектов Российской Федерации</t>
  </si>
  <si>
    <t>615 20230024100000151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</si>
  <si>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</si>
  <si>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</si>
  <si>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</si>
  <si>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615 20235118100000151</t>
  </si>
  <si>
    <t>Иные межбюджетные трансферты</t>
  </si>
  <si>
    <t>615 20240000000000151</t>
  </si>
  <si>
    <t>Прочие межбюджетные трансферты, передаваемые бюджетам</t>
  </si>
  <si>
    <t>615 20249999000000151</t>
  </si>
  <si>
    <t>Прочие межбюджетные трансферты, передаваемые бюджетам сельских поселений</t>
  </si>
  <si>
    <t>615 20249999100000151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</si>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</sst>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activeCell="D21" sqref="D21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16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17</v>
      </c>
    </row>
    <row r="8" spans="1:6" ht="13.2" x14ac:dyDescent="0.25">
      <c r="A8" s="6" t="s">
        <v>10</v>
      </c>
      <c r="B8" s="53" t="s">
        <v>19</v>
      </c>
      <c r="C8" s="53"/>
      <c r="D8" s="53"/>
      <c r="E8" s="4" t="s">
        <v>11</v>
      </c>
      <c r="F8" s="14" t="s">
        <v>18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20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21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22</v>
      </c>
      <c r="B13" s="67" t="s">
        <v>23</v>
      </c>
      <c r="C13" s="58" t="s">
        <v>24</v>
      </c>
      <c r="D13" s="70" t="s">
        <v>25</v>
      </c>
      <c r="E13" s="61" t="s">
        <v>26</v>
      </c>
      <c r="F13" s="55" t="s">
        <v>27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28</v>
      </c>
      <c r="E20" s="27" t="s">
        <v>29</v>
      </c>
      <c r="F20" s="28" t="s">
        <v>30</v>
      </c>
    </row>
    <row r="21" spans="1:6" ht="15.9" customHeight="1" x14ac:dyDescent="0.25">
      <c r="A21" s="29" t="s">
        <v>31</v>
      </c>
      <c r="B21" s="30" t="s">
        <v>32</v>
      </c>
      <c r="C21" s="31"/>
      <c r="D21" s="32">
        <v>2328024.4</v>
      </c>
      <c r="E21" s="33" t="s">
        <v>33</v>
      </c>
      <c r="F21" s="33">
        <f>IF(IF(D21="-",0,D21)+IF(E21="-",0,E21)=0,"-",IF(D21="-",0,D21)+IF(E21="-",0,E21))</f>
        <v>2328024.4</v>
      </c>
    </row>
    <row r="22" spans="1:6" ht="12.75" customHeight="1" x14ac:dyDescent="0.25">
      <c r="A22" s="34" t="s">
        <v>34</v>
      </c>
      <c r="B22" s="35"/>
      <c r="C22" s="36"/>
      <c r="D22" s="37"/>
      <c r="E22" s="37"/>
      <c r="F22" s="37"/>
    </row>
    <row r="23" spans="1:6" ht="13.2" x14ac:dyDescent="0.25">
      <c r="A23" s="34" t="s">
        <v>35</v>
      </c>
      <c r="B23" s="35" t="s">
        <v>32</v>
      </c>
      <c r="C23" s="36" t="s">
        <v>36</v>
      </c>
      <c r="D23" s="37">
        <v>1887827.21</v>
      </c>
      <c r="E23" s="37" t="s">
        <v>33</v>
      </c>
      <c r="F23" s="37">
        <f t="shared" ref="F23:F54" si="0">IF(IF(D23="-",0,D23)+IF(E23="-",0,E23)=0,"-",IF(D23="-",0,D23)+IF(E23="-",0,E23))</f>
        <v>1887827.21</v>
      </c>
    </row>
    <row r="24" spans="1:6" ht="13.2" x14ac:dyDescent="0.25">
      <c r="A24" s="34" t="s">
        <v>37</v>
      </c>
      <c r="B24" s="35" t="s">
        <v>32</v>
      </c>
      <c r="C24" s="36" t="s">
        <v>38</v>
      </c>
      <c r="D24" s="37">
        <v>238916.75</v>
      </c>
      <c r="E24" s="37" t="s">
        <v>33</v>
      </c>
      <c r="F24" s="37">
        <f t="shared" si="0"/>
        <v>238916.75</v>
      </c>
    </row>
    <row r="25" spans="1:6" ht="13.2" x14ac:dyDescent="0.25">
      <c r="A25" s="34" t="s">
        <v>39</v>
      </c>
      <c r="B25" s="35" t="s">
        <v>32</v>
      </c>
      <c r="C25" s="36" t="s">
        <v>40</v>
      </c>
      <c r="D25" s="37">
        <v>238916.75</v>
      </c>
      <c r="E25" s="37" t="s">
        <v>33</v>
      </c>
      <c r="F25" s="37">
        <f t="shared" si="0"/>
        <v>238916.75</v>
      </c>
    </row>
    <row r="26" spans="1:6" ht="51" x14ac:dyDescent="0.25">
      <c r="A26" s="34" t="s">
        <v>41</v>
      </c>
      <c r="B26" s="35" t="s">
        <v>32</v>
      </c>
      <c r="C26" s="36" t="s">
        <v>42</v>
      </c>
      <c r="D26" s="37">
        <v>228744.07</v>
      </c>
      <c r="E26" s="37" t="s">
        <v>33</v>
      </c>
      <c r="F26" s="37">
        <f t="shared" si="0"/>
        <v>228744.07</v>
      </c>
    </row>
    <row r="27" spans="1:6" ht="71.400000000000006" x14ac:dyDescent="0.25">
      <c r="A27" s="38" t="s">
        <v>43</v>
      </c>
      <c r="B27" s="35" t="s">
        <v>32</v>
      </c>
      <c r="C27" s="36" t="s">
        <v>44</v>
      </c>
      <c r="D27" s="37">
        <v>227873.1</v>
      </c>
      <c r="E27" s="37" t="s">
        <v>33</v>
      </c>
      <c r="F27" s="37">
        <f t="shared" si="0"/>
        <v>227873.1</v>
      </c>
    </row>
    <row r="28" spans="1:6" ht="71.400000000000006" x14ac:dyDescent="0.25">
      <c r="A28" s="38" t="s">
        <v>45</v>
      </c>
      <c r="B28" s="35" t="s">
        <v>32</v>
      </c>
      <c r="C28" s="36" t="s">
        <v>46</v>
      </c>
      <c r="D28" s="37">
        <v>870.97</v>
      </c>
      <c r="E28" s="37" t="s">
        <v>33</v>
      </c>
      <c r="F28" s="37">
        <f t="shared" si="0"/>
        <v>870.97</v>
      </c>
    </row>
    <row r="29" spans="1:6" ht="71.400000000000006" x14ac:dyDescent="0.25">
      <c r="A29" s="38" t="s">
        <v>47</v>
      </c>
      <c r="B29" s="35" t="s">
        <v>32</v>
      </c>
      <c r="C29" s="36" t="s">
        <v>48</v>
      </c>
      <c r="D29" s="37">
        <v>1545</v>
      </c>
      <c r="E29" s="37" t="s">
        <v>33</v>
      </c>
      <c r="F29" s="37">
        <f t="shared" si="0"/>
        <v>1545</v>
      </c>
    </row>
    <row r="30" spans="1:6" ht="91.8" x14ac:dyDescent="0.25">
      <c r="A30" s="38" t="s">
        <v>49</v>
      </c>
      <c r="B30" s="35" t="s">
        <v>32</v>
      </c>
      <c r="C30" s="36" t="s">
        <v>50</v>
      </c>
      <c r="D30" s="37">
        <v>1545</v>
      </c>
      <c r="E30" s="37" t="s">
        <v>33</v>
      </c>
      <c r="F30" s="37">
        <f t="shared" si="0"/>
        <v>1545</v>
      </c>
    </row>
    <row r="31" spans="1:6" ht="30.6" x14ac:dyDescent="0.25">
      <c r="A31" s="34" t="s">
        <v>51</v>
      </c>
      <c r="B31" s="35" t="s">
        <v>32</v>
      </c>
      <c r="C31" s="36" t="s">
        <v>52</v>
      </c>
      <c r="D31" s="37">
        <v>8627.68</v>
      </c>
      <c r="E31" s="37" t="s">
        <v>33</v>
      </c>
      <c r="F31" s="37">
        <f t="shared" si="0"/>
        <v>8627.68</v>
      </c>
    </row>
    <row r="32" spans="1:6" ht="51" x14ac:dyDescent="0.25">
      <c r="A32" s="34" t="s">
        <v>53</v>
      </c>
      <c r="B32" s="35" t="s">
        <v>32</v>
      </c>
      <c r="C32" s="36" t="s">
        <v>54</v>
      </c>
      <c r="D32" s="37">
        <v>7800</v>
      </c>
      <c r="E32" s="37" t="s">
        <v>33</v>
      </c>
      <c r="F32" s="37">
        <f t="shared" si="0"/>
        <v>7800</v>
      </c>
    </row>
    <row r="33" spans="1:6" ht="40.799999999999997" x14ac:dyDescent="0.25">
      <c r="A33" s="34" t="s">
        <v>55</v>
      </c>
      <c r="B33" s="35" t="s">
        <v>32</v>
      </c>
      <c r="C33" s="36" t="s">
        <v>56</v>
      </c>
      <c r="D33" s="37">
        <v>240.18</v>
      </c>
      <c r="E33" s="37" t="s">
        <v>33</v>
      </c>
      <c r="F33" s="37">
        <f t="shared" si="0"/>
        <v>240.18</v>
      </c>
    </row>
    <row r="34" spans="1:6" ht="51" x14ac:dyDescent="0.25">
      <c r="A34" s="34" t="s">
        <v>57</v>
      </c>
      <c r="B34" s="35" t="s">
        <v>32</v>
      </c>
      <c r="C34" s="36" t="s">
        <v>58</v>
      </c>
      <c r="D34" s="37">
        <v>587.5</v>
      </c>
      <c r="E34" s="37" t="s">
        <v>33</v>
      </c>
      <c r="F34" s="37">
        <f t="shared" si="0"/>
        <v>587.5</v>
      </c>
    </row>
    <row r="35" spans="1:6" ht="20.399999999999999" x14ac:dyDescent="0.25">
      <c r="A35" s="34" t="s">
        <v>59</v>
      </c>
      <c r="B35" s="35" t="s">
        <v>32</v>
      </c>
      <c r="C35" s="36" t="s">
        <v>60</v>
      </c>
      <c r="D35" s="37">
        <v>234496.54</v>
      </c>
      <c r="E35" s="37" t="s">
        <v>33</v>
      </c>
      <c r="F35" s="37">
        <f t="shared" si="0"/>
        <v>234496.54</v>
      </c>
    </row>
    <row r="36" spans="1:6" ht="20.399999999999999" x14ac:dyDescent="0.25">
      <c r="A36" s="34" t="s">
        <v>61</v>
      </c>
      <c r="B36" s="35" t="s">
        <v>32</v>
      </c>
      <c r="C36" s="36" t="s">
        <v>62</v>
      </c>
      <c r="D36" s="37">
        <v>234496.54</v>
      </c>
      <c r="E36" s="37" t="s">
        <v>33</v>
      </c>
      <c r="F36" s="37">
        <f t="shared" si="0"/>
        <v>234496.54</v>
      </c>
    </row>
    <row r="37" spans="1:6" ht="51" x14ac:dyDescent="0.25">
      <c r="A37" s="34" t="s">
        <v>63</v>
      </c>
      <c r="B37" s="35" t="s">
        <v>32</v>
      </c>
      <c r="C37" s="36" t="s">
        <v>64</v>
      </c>
      <c r="D37" s="37">
        <v>93716.160000000003</v>
      </c>
      <c r="E37" s="37" t="s">
        <v>33</v>
      </c>
      <c r="F37" s="37">
        <f t="shared" si="0"/>
        <v>93716.160000000003</v>
      </c>
    </row>
    <row r="38" spans="1:6" ht="61.2" x14ac:dyDescent="0.25">
      <c r="A38" s="38" t="s">
        <v>65</v>
      </c>
      <c r="B38" s="35" t="s">
        <v>32</v>
      </c>
      <c r="C38" s="36" t="s">
        <v>66</v>
      </c>
      <c r="D38" s="37">
        <v>601.38</v>
      </c>
      <c r="E38" s="37" t="s">
        <v>33</v>
      </c>
      <c r="F38" s="37">
        <f t="shared" si="0"/>
        <v>601.38</v>
      </c>
    </row>
    <row r="39" spans="1:6" ht="51" x14ac:dyDescent="0.25">
      <c r="A39" s="34" t="s">
        <v>67</v>
      </c>
      <c r="B39" s="35" t="s">
        <v>32</v>
      </c>
      <c r="C39" s="36" t="s">
        <v>68</v>
      </c>
      <c r="D39" s="37">
        <v>162327.10999999999</v>
      </c>
      <c r="E39" s="37" t="s">
        <v>33</v>
      </c>
      <c r="F39" s="37">
        <f t="shared" si="0"/>
        <v>162327.10999999999</v>
      </c>
    </row>
    <row r="40" spans="1:6" ht="51" x14ac:dyDescent="0.25">
      <c r="A40" s="34" t="s">
        <v>69</v>
      </c>
      <c r="B40" s="35" t="s">
        <v>32</v>
      </c>
      <c r="C40" s="36" t="s">
        <v>70</v>
      </c>
      <c r="D40" s="37">
        <v>-22148.11</v>
      </c>
      <c r="E40" s="37" t="s">
        <v>33</v>
      </c>
      <c r="F40" s="37">
        <f t="shared" si="0"/>
        <v>-22148.11</v>
      </c>
    </row>
    <row r="41" spans="1:6" ht="13.2" x14ac:dyDescent="0.25">
      <c r="A41" s="34" t="s">
        <v>71</v>
      </c>
      <c r="B41" s="35" t="s">
        <v>32</v>
      </c>
      <c r="C41" s="36" t="s">
        <v>72</v>
      </c>
      <c r="D41" s="37">
        <v>1320515.94</v>
      </c>
      <c r="E41" s="37" t="s">
        <v>33</v>
      </c>
      <c r="F41" s="37">
        <f t="shared" si="0"/>
        <v>1320515.94</v>
      </c>
    </row>
    <row r="42" spans="1:6" ht="13.2" x14ac:dyDescent="0.25">
      <c r="A42" s="34" t="s">
        <v>73</v>
      </c>
      <c r="B42" s="35" t="s">
        <v>32</v>
      </c>
      <c r="C42" s="36" t="s">
        <v>74</v>
      </c>
      <c r="D42" s="37">
        <v>53017.72</v>
      </c>
      <c r="E42" s="37" t="s">
        <v>33</v>
      </c>
      <c r="F42" s="37">
        <f t="shared" si="0"/>
        <v>53017.72</v>
      </c>
    </row>
    <row r="43" spans="1:6" ht="30.6" x14ac:dyDescent="0.25">
      <c r="A43" s="34" t="s">
        <v>75</v>
      </c>
      <c r="B43" s="35" t="s">
        <v>32</v>
      </c>
      <c r="C43" s="36" t="s">
        <v>76</v>
      </c>
      <c r="D43" s="37">
        <v>53017.72</v>
      </c>
      <c r="E43" s="37" t="s">
        <v>33</v>
      </c>
      <c r="F43" s="37">
        <f t="shared" si="0"/>
        <v>53017.72</v>
      </c>
    </row>
    <row r="44" spans="1:6" ht="51" x14ac:dyDescent="0.25">
      <c r="A44" s="34" t="s">
        <v>77</v>
      </c>
      <c r="B44" s="35" t="s">
        <v>32</v>
      </c>
      <c r="C44" s="36" t="s">
        <v>78</v>
      </c>
      <c r="D44" s="37">
        <v>46013.59</v>
      </c>
      <c r="E44" s="37" t="s">
        <v>33</v>
      </c>
      <c r="F44" s="37">
        <f t="shared" si="0"/>
        <v>46013.59</v>
      </c>
    </row>
    <row r="45" spans="1:6" ht="40.799999999999997" x14ac:dyDescent="0.25">
      <c r="A45" s="34" t="s">
        <v>79</v>
      </c>
      <c r="B45" s="35" t="s">
        <v>32</v>
      </c>
      <c r="C45" s="36" t="s">
        <v>80</v>
      </c>
      <c r="D45" s="37">
        <v>7004.13</v>
      </c>
      <c r="E45" s="37" t="s">
        <v>33</v>
      </c>
      <c r="F45" s="37">
        <f t="shared" si="0"/>
        <v>7004.13</v>
      </c>
    </row>
    <row r="46" spans="1:6" ht="13.2" x14ac:dyDescent="0.25">
      <c r="A46" s="34" t="s">
        <v>81</v>
      </c>
      <c r="B46" s="35" t="s">
        <v>32</v>
      </c>
      <c r="C46" s="36" t="s">
        <v>82</v>
      </c>
      <c r="D46" s="37">
        <v>1267498.22</v>
      </c>
      <c r="E46" s="37" t="s">
        <v>33</v>
      </c>
      <c r="F46" s="37">
        <f t="shared" si="0"/>
        <v>1267498.22</v>
      </c>
    </row>
    <row r="47" spans="1:6" ht="13.2" x14ac:dyDescent="0.25">
      <c r="A47" s="34" t="s">
        <v>83</v>
      </c>
      <c r="B47" s="35" t="s">
        <v>32</v>
      </c>
      <c r="C47" s="36" t="s">
        <v>84</v>
      </c>
      <c r="D47" s="37">
        <v>967226.64</v>
      </c>
      <c r="E47" s="37" t="s">
        <v>33</v>
      </c>
      <c r="F47" s="37">
        <f t="shared" si="0"/>
        <v>967226.64</v>
      </c>
    </row>
    <row r="48" spans="1:6" ht="20.399999999999999" x14ac:dyDescent="0.25">
      <c r="A48" s="34" t="s">
        <v>85</v>
      </c>
      <c r="B48" s="35" t="s">
        <v>32</v>
      </c>
      <c r="C48" s="36" t="s">
        <v>86</v>
      </c>
      <c r="D48" s="37">
        <v>967226.64</v>
      </c>
      <c r="E48" s="37" t="s">
        <v>33</v>
      </c>
      <c r="F48" s="37">
        <f t="shared" si="0"/>
        <v>967226.64</v>
      </c>
    </row>
    <row r="49" spans="1:6" ht="13.2" x14ac:dyDescent="0.25">
      <c r="A49" s="34" t="s">
        <v>87</v>
      </c>
      <c r="B49" s="35" t="s">
        <v>32</v>
      </c>
      <c r="C49" s="36" t="s">
        <v>88</v>
      </c>
      <c r="D49" s="37">
        <v>300271.58</v>
      </c>
      <c r="E49" s="37" t="s">
        <v>33</v>
      </c>
      <c r="F49" s="37">
        <f t="shared" si="0"/>
        <v>300271.58</v>
      </c>
    </row>
    <row r="50" spans="1:6" ht="20.399999999999999" x14ac:dyDescent="0.25">
      <c r="A50" s="34" t="s">
        <v>89</v>
      </c>
      <c r="B50" s="35" t="s">
        <v>32</v>
      </c>
      <c r="C50" s="36" t="s">
        <v>90</v>
      </c>
      <c r="D50" s="37">
        <v>300271.58</v>
      </c>
      <c r="E50" s="37" t="s">
        <v>33</v>
      </c>
      <c r="F50" s="37">
        <f t="shared" si="0"/>
        <v>300271.58</v>
      </c>
    </row>
    <row r="51" spans="1:6" ht="13.2" x14ac:dyDescent="0.25">
      <c r="A51" s="34" t="s">
        <v>91</v>
      </c>
      <c r="B51" s="35" t="s">
        <v>32</v>
      </c>
      <c r="C51" s="36" t="s">
        <v>92</v>
      </c>
      <c r="D51" s="37">
        <v>-2870</v>
      </c>
      <c r="E51" s="37" t="s">
        <v>33</v>
      </c>
      <c r="F51" s="37">
        <f t="shared" si="0"/>
        <v>-2870</v>
      </c>
    </row>
    <row r="52" spans="1:6" ht="30.6" x14ac:dyDescent="0.25">
      <c r="A52" s="34" t="s">
        <v>93</v>
      </c>
      <c r="B52" s="35" t="s">
        <v>32</v>
      </c>
      <c r="C52" s="36" t="s">
        <v>94</v>
      </c>
      <c r="D52" s="37">
        <v>-2870</v>
      </c>
      <c r="E52" s="37" t="s">
        <v>33</v>
      </c>
      <c r="F52" s="37">
        <f t="shared" si="0"/>
        <v>-2870</v>
      </c>
    </row>
    <row r="53" spans="1:6" ht="51" x14ac:dyDescent="0.25">
      <c r="A53" s="34" t="s">
        <v>95</v>
      </c>
      <c r="B53" s="35" t="s">
        <v>32</v>
      </c>
      <c r="C53" s="36" t="s">
        <v>96</v>
      </c>
      <c r="D53" s="37">
        <v>-2870</v>
      </c>
      <c r="E53" s="37" t="s">
        <v>33</v>
      </c>
      <c r="F53" s="37">
        <f t="shared" si="0"/>
        <v>-2870</v>
      </c>
    </row>
    <row r="54" spans="1:6" ht="13.2" x14ac:dyDescent="0.25">
      <c r="A54" s="34" t="s">
        <v>97</v>
      </c>
      <c r="B54" s="35" t="s">
        <v>32</v>
      </c>
      <c r="C54" s="36" t="s">
        <v>98</v>
      </c>
      <c r="D54" s="37">
        <v>-2870</v>
      </c>
      <c r="E54" s="37" t="s">
        <v>33</v>
      </c>
      <c r="F54" s="37">
        <f t="shared" si="0"/>
        <v>-2870</v>
      </c>
    </row>
    <row r="55" spans="1:6" ht="30.6" x14ac:dyDescent="0.25">
      <c r="A55" s="34" t="s">
        <v>99</v>
      </c>
      <c r="B55" s="35" t="s">
        <v>32</v>
      </c>
      <c r="C55" s="36" t="s">
        <v>100</v>
      </c>
      <c r="D55" s="37">
        <v>56967.98</v>
      </c>
      <c r="E55" s="37" t="s">
        <v>33</v>
      </c>
      <c r="F55" s="37">
        <f t="shared" ref="F55:F86" si="1">IF(IF(D55="-",0,D55)+IF(E55="-",0,E55)=0,"-",IF(D55="-",0,D55)+IF(E55="-",0,E55))</f>
        <v>56967.98</v>
      </c>
    </row>
    <row r="56" spans="1:6" ht="61.2" x14ac:dyDescent="0.25">
      <c r="A56" s="38" t="s">
        <v>101</v>
      </c>
      <c r="B56" s="35" t="s">
        <v>32</v>
      </c>
      <c r="C56" s="36" t="s">
        <v>102</v>
      </c>
      <c r="D56" s="37">
        <v>13531.43</v>
      </c>
      <c r="E56" s="37" t="s">
        <v>33</v>
      </c>
      <c r="F56" s="37">
        <f t="shared" si="1"/>
        <v>13531.43</v>
      </c>
    </row>
    <row r="57" spans="1:6" ht="51" x14ac:dyDescent="0.25">
      <c r="A57" s="38" t="s">
        <v>103</v>
      </c>
      <c r="B57" s="35" t="s">
        <v>32</v>
      </c>
      <c r="C57" s="36" t="s">
        <v>104</v>
      </c>
      <c r="D57" s="37">
        <v>5230</v>
      </c>
      <c r="E57" s="37" t="s">
        <v>33</v>
      </c>
      <c r="F57" s="37">
        <f t="shared" si="1"/>
        <v>5230</v>
      </c>
    </row>
    <row r="58" spans="1:6" ht="51" x14ac:dyDescent="0.25">
      <c r="A58" s="34" t="s">
        <v>105</v>
      </c>
      <c r="B58" s="35" t="s">
        <v>32</v>
      </c>
      <c r="C58" s="36" t="s">
        <v>106</v>
      </c>
      <c r="D58" s="37">
        <v>5230</v>
      </c>
      <c r="E58" s="37" t="s">
        <v>33</v>
      </c>
      <c r="F58" s="37">
        <f t="shared" si="1"/>
        <v>5230</v>
      </c>
    </row>
    <row r="59" spans="1:6" ht="30.6" x14ac:dyDescent="0.25">
      <c r="A59" s="34" t="s">
        <v>107</v>
      </c>
      <c r="B59" s="35" t="s">
        <v>32</v>
      </c>
      <c r="C59" s="36" t="s">
        <v>108</v>
      </c>
      <c r="D59" s="37">
        <v>8301.43</v>
      </c>
      <c r="E59" s="37" t="s">
        <v>33</v>
      </c>
      <c r="F59" s="37">
        <f t="shared" si="1"/>
        <v>8301.43</v>
      </c>
    </row>
    <row r="60" spans="1:6" ht="20.399999999999999" x14ac:dyDescent="0.25">
      <c r="A60" s="34" t="s">
        <v>109</v>
      </c>
      <c r="B60" s="35" t="s">
        <v>32</v>
      </c>
      <c r="C60" s="36" t="s">
        <v>110</v>
      </c>
      <c r="D60" s="37">
        <v>8301.43</v>
      </c>
      <c r="E60" s="37" t="s">
        <v>33</v>
      </c>
      <c r="F60" s="37">
        <f t="shared" si="1"/>
        <v>8301.43</v>
      </c>
    </row>
    <row r="61" spans="1:6" ht="51" x14ac:dyDescent="0.25">
      <c r="A61" s="38" t="s">
        <v>111</v>
      </c>
      <c r="B61" s="35" t="s">
        <v>32</v>
      </c>
      <c r="C61" s="36" t="s">
        <v>112</v>
      </c>
      <c r="D61" s="37">
        <v>43436.55</v>
      </c>
      <c r="E61" s="37" t="s">
        <v>33</v>
      </c>
      <c r="F61" s="37">
        <f t="shared" si="1"/>
        <v>43436.55</v>
      </c>
    </row>
    <row r="62" spans="1:6" ht="51" x14ac:dyDescent="0.25">
      <c r="A62" s="38" t="s">
        <v>113</v>
      </c>
      <c r="B62" s="35" t="s">
        <v>32</v>
      </c>
      <c r="C62" s="36" t="s">
        <v>114</v>
      </c>
      <c r="D62" s="37">
        <v>43436.55</v>
      </c>
      <c r="E62" s="37" t="s">
        <v>33</v>
      </c>
      <c r="F62" s="37">
        <f t="shared" si="1"/>
        <v>43436.55</v>
      </c>
    </row>
    <row r="63" spans="1:6" ht="51" x14ac:dyDescent="0.25">
      <c r="A63" s="34" t="s">
        <v>115</v>
      </c>
      <c r="B63" s="35" t="s">
        <v>32</v>
      </c>
      <c r="C63" s="36" t="s">
        <v>116</v>
      </c>
      <c r="D63" s="37">
        <v>43436.55</v>
      </c>
      <c r="E63" s="37" t="s">
        <v>33</v>
      </c>
      <c r="F63" s="37">
        <f t="shared" si="1"/>
        <v>43436.55</v>
      </c>
    </row>
    <row r="64" spans="1:6" ht="20.399999999999999" x14ac:dyDescent="0.25">
      <c r="A64" s="34" t="s">
        <v>117</v>
      </c>
      <c r="B64" s="35" t="s">
        <v>32</v>
      </c>
      <c r="C64" s="36" t="s">
        <v>118</v>
      </c>
      <c r="D64" s="37">
        <v>39800</v>
      </c>
      <c r="E64" s="37" t="s">
        <v>33</v>
      </c>
      <c r="F64" s="37">
        <f t="shared" si="1"/>
        <v>39800</v>
      </c>
    </row>
    <row r="65" spans="1:6" ht="13.2" x14ac:dyDescent="0.25">
      <c r="A65" s="34" t="s">
        <v>119</v>
      </c>
      <c r="B65" s="35" t="s">
        <v>32</v>
      </c>
      <c r="C65" s="36" t="s">
        <v>120</v>
      </c>
      <c r="D65" s="37">
        <v>39800</v>
      </c>
      <c r="E65" s="37" t="s">
        <v>33</v>
      </c>
      <c r="F65" s="37">
        <f t="shared" si="1"/>
        <v>39800</v>
      </c>
    </row>
    <row r="66" spans="1:6" ht="13.2" x14ac:dyDescent="0.25">
      <c r="A66" s="34" t="s">
        <v>121</v>
      </c>
      <c r="B66" s="35" t="s">
        <v>32</v>
      </c>
      <c r="C66" s="36" t="s">
        <v>122</v>
      </c>
      <c r="D66" s="37">
        <v>39800</v>
      </c>
      <c r="E66" s="37" t="s">
        <v>33</v>
      </c>
      <c r="F66" s="37">
        <f t="shared" si="1"/>
        <v>39800</v>
      </c>
    </row>
    <row r="67" spans="1:6" ht="20.399999999999999" x14ac:dyDescent="0.25">
      <c r="A67" s="34" t="s">
        <v>123</v>
      </c>
      <c r="B67" s="35" t="s">
        <v>32</v>
      </c>
      <c r="C67" s="36" t="s">
        <v>124</v>
      </c>
      <c r="D67" s="37">
        <v>39800</v>
      </c>
      <c r="E67" s="37" t="s">
        <v>33</v>
      </c>
      <c r="F67" s="37">
        <f t="shared" si="1"/>
        <v>39800</v>
      </c>
    </row>
    <row r="68" spans="1:6" ht="13.2" x14ac:dyDescent="0.25">
      <c r="A68" s="34" t="s">
        <v>125</v>
      </c>
      <c r="B68" s="35" t="s">
        <v>32</v>
      </c>
      <c r="C68" s="36" t="s">
        <v>126</v>
      </c>
      <c r="D68" s="37">
        <v>440197.19</v>
      </c>
      <c r="E68" s="37" t="s">
        <v>33</v>
      </c>
      <c r="F68" s="37">
        <f t="shared" si="1"/>
        <v>440197.19</v>
      </c>
    </row>
    <row r="69" spans="1:6" ht="20.399999999999999" x14ac:dyDescent="0.25">
      <c r="A69" s="34" t="s">
        <v>127</v>
      </c>
      <c r="B69" s="35" t="s">
        <v>32</v>
      </c>
      <c r="C69" s="36" t="s">
        <v>128</v>
      </c>
      <c r="D69" s="37">
        <v>440197.19</v>
      </c>
      <c r="E69" s="37" t="s">
        <v>33</v>
      </c>
      <c r="F69" s="37">
        <f t="shared" si="1"/>
        <v>440197.19</v>
      </c>
    </row>
    <row r="70" spans="1:6" ht="13.2" x14ac:dyDescent="0.25">
      <c r="A70" s="34" t="s">
        <v>129</v>
      </c>
      <c r="B70" s="35" t="s">
        <v>32</v>
      </c>
      <c r="C70" s="36" t="s">
        <v>130</v>
      </c>
      <c r="D70" s="37">
        <v>399520</v>
      </c>
      <c r="E70" s="37" t="s">
        <v>33</v>
      </c>
      <c r="F70" s="37">
        <f t="shared" si="1"/>
        <v>399520</v>
      </c>
    </row>
    <row r="71" spans="1:6" ht="13.2" x14ac:dyDescent="0.25">
      <c r="A71" s="34" t="s">
        <v>131</v>
      </c>
      <c r="B71" s="35" t="s">
        <v>32</v>
      </c>
      <c r="C71" s="36" t="s">
        <v>132</v>
      </c>
      <c r="D71" s="37">
        <v>399520</v>
      </c>
      <c r="E71" s="37" t="s">
        <v>33</v>
      </c>
      <c r="F71" s="37">
        <f t="shared" si="1"/>
        <v>399520</v>
      </c>
    </row>
    <row r="72" spans="1:6" ht="20.399999999999999" x14ac:dyDescent="0.25">
      <c r="A72" s="34" t="s">
        <v>133</v>
      </c>
      <c r="B72" s="35" t="s">
        <v>32</v>
      </c>
      <c r="C72" s="36" t="s">
        <v>134</v>
      </c>
      <c r="D72" s="37">
        <v>399520</v>
      </c>
      <c r="E72" s="37" t="s">
        <v>33</v>
      </c>
      <c r="F72" s="37">
        <f t="shared" si="1"/>
        <v>399520</v>
      </c>
    </row>
    <row r="73" spans="1:6" ht="20.399999999999999" x14ac:dyDescent="0.25">
      <c r="A73" s="34" t="s">
        <v>135</v>
      </c>
      <c r="B73" s="35" t="s">
        <v>32</v>
      </c>
      <c r="C73" s="36" t="s">
        <v>136</v>
      </c>
      <c r="D73" s="37">
        <v>22200</v>
      </c>
      <c r="E73" s="37" t="s">
        <v>33</v>
      </c>
      <c r="F73" s="37">
        <f t="shared" si="1"/>
        <v>22200</v>
      </c>
    </row>
    <row r="74" spans="1:6" ht="20.399999999999999" x14ac:dyDescent="0.25">
      <c r="A74" s="34" t="s">
        <v>137</v>
      </c>
      <c r="B74" s="35" t="s">
        <v>32</v>
      </c>
      <c r="C74" s="36" t="s">
        <v>138</v>
      </c>
      <c r="D74" s="37">
        <v>1000</v>
      </c>
      <c r="E74" s="37" t="s">
        <v>33</v>
      </c>
      <c r="F74" s="37">
        <f t="shared" si="1"/>
        <v>1000</v>
      </c>
    </row>
    <row r="75" spans="1:6" ht="20.399999999999999" x14ac:dyDescent="0.25">
      <c r="A75" s="34" t="s">
        <v>139</v>
      </c>
      <c r="B75" s="35" t="s">
        <v>32</v>
      </c>
      <c r="C75" s="36" t="s">
        <v>140</v>
      </c>
      <c r="D75" s="37">
        <v>1000</v>
      </c>
      <c r="E75" s="37" t="s">
        <v>33</v>
      </c>
      <c r="F75" s="37">
        <f t="shared" si="1"/>
        <v>1000</v>
      </c>
    </row>
    <row r="76" spans="1:6" ht="20.399999999999999" x14ac:dyDescent="0.25">
      <c r="A76" s="34" t="s">
        <v>141</v>
      </c>
      <c r="B76" s="35" t="s">
        <v>32</v>
      </c>
      <c r="C76" s="36" t="s">
        <v>142</v>
      </c>
      <c r="D76" s="37">
        <v>21200</v>
      </c>
      <c r="E76" s="37" t="s">
        <v>33</v>
      </c>
      <c r="F76" s="37">
        <f t="shared" si="1"/>
        <v>21200</v>
      </c>
    </row>
    <row r="77" spans="1:6" ht="30.6" x14ac:dyDescent="0.25">
      <c r="A77" s="34" t="s">
        <v>143</v>
      </c>
      <c r="B77" s="35" t="s">
        <v>32</v>
      </c>
      <c r="C77" s="36" t="s">
        <v>144</v>
      </c>
      <c r="D77" s="37">
        <v>21200</v>
      </c>
      <c r="E77" s="37" t="s">
        <v>33</v>
      </c>
      <c r="F77" s="37">
        <f t="shared" si="1"/>
        <v>21200</v>
      </c>
    </row>
    <row r="78" spans="1:6" ht="13.2" x14ac:dyDescent="0.25">
      <c r="A78" s="34" t="s">
        <v>145</v>
      </c>
      <c r="B78" s="35" t="s">
        <v>32</v>
      </c>
      <c r="C78" s="36" t="s">
        <v>146</v>
      </c>
      <c r="D78" s="37">
        <v>18477.189999999999</v>
      </c>
      <c r="E78" s="37" t="s">
        <v>33</v>
      </c>
      <c r="F78" s="37">
        <f t="shared" si="1"/>
        <v>18477.189999999999</v>
      </c>
    </row>
    <row r="79" spans="1:6" ht="13.2" x14ac:dyDescent="0.25">
      <c r="A79" s="34" t="s">
        <v>147</v>
      </c>
      <c r="B79" s="35" t="s">
        <v>32</v>
      </c>
      <c r="C79" s="36" t="s">
        <v>148</v>
      </c>
      <c r="D79" s="37">
        <v>18477.189999999999</v>
      </c>
      <c r="E79" s="37" t="s">
        <v>33</v>
      </c>
      <c r="F79" s="37">
        <f t="shared" si="1"/>
        <v>18477.189999999999</v>
      </c>
    </row>
    <row r="80" spans="1:6" ht="20.399999999999999" x14ac:dyDescent="0.25">
      <c r="A80" s="34" t="s">
        <v>149</v>
      </c>
      <c r="B80" s="35" t="s">
        <v>32</v>
      </c>
      <c r="C80" s="36" t="s">
        <v>150</v>
      </c>
      <c r="D80" s="37">
        <v>18477.189999999999</v>
      </c>
      <c r="E80" s="37" t="s">
        <v>33</v>
      </c>
      <c r="F80" s="37">
        <f t="shared" si="1"/>
        <v>18477.189999999999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opLeftCell="A15" workbookViewId="0">
      <selection activeCell="E13" sqref="E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151</v>
      </c>
      <c r="B2" s="51"/>
      <c r="C2" s="51"/>
      <c r="D2" s="51"/>
      <c r="E2" s="51"/>
      <c r="F2" s="2"/>
      <c r="G2" s="15" t="s">
        <v>152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22</v>
      </c>
      <c r="B4" s="67" t="s">
        <v>23</v>
      </c>
      <c r="C4" s="78" t="s">
        <v>153</v>
      </c>
      <c r="D4" s="58"/>
      <c r="E4" s="61" t="s">
        <v>25</v>
      </c>
      <c r="F4" s="61" t="s">
        <v>26</v>
      </c>
      <c r="G4" s="55" t="s">
        <v>27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28</v>
      </c>
      <c r="F12" s="42" t="s">
        <v>29</v>
      </c>
      <c r="G12" s="28" t="s">
        <v>30</v>
      </c>
    </row>
    <row r="13" spans="1:7" ht="13.2" x14ac:dyDescent="0.25">
      <c r="A13" s="29" t="s">
        <v>154</v>
      </c>
      <c r="B13" s="30" t="s">
        <v>155</v>
      </c>
      <c r="C13" s="81" t="s">
        <v>156</v>
      </c>
      <c r="D13" s="82"/>
      <c r="E13" s="33">
        <v>255812.91</v>
      </c>
      <c r="F13" s="32" t="s">
        <v>156</v>
      </c>
      <c r="G13" s="43">
        <f>IF(IF(E13="-",0,IF(E13="X",0,E13))+IF(F13="-",0,IF(F13="X",0,F13))=0,"-",IF(E13="-",0,IF(E13="X",0,E13))+IF(F13="-",0,IF(F13="X",0,F13)))</f>
        <v>255812.91</v>
      </c>
    </row>
    <row r="14" spans="1:7" ht="13.2" x14ac:dyDescent="0.25">
      <c r="A14" s="34" t="s">
        <v>34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157</v>
      </c>
      <c r="B15" s="30" t="s">
        <v>155</v>
      </c>
      <c r="C15" s="81" t="s">
        <v>158</v>
      </c>
      <c r="D15" s="82"/>
      <c r="E15" s="33">
        <v>183312.91</v>
      </c>
      <c r="F15" s="32" t="s">
        <v>156</v>
      </c>
      <c r="G15" s="43">
        <f t="shared" ref="G15:G33" si="0">IF(IF(E15="-",0,IF(E15="X",0,E15))+IF(F15="-",0,IF(F15="X",0,F15))=0,"-",IF(E15="-",0,IF(E15="X",0,E15))+IF(F15="-",0,IF(F15="X",0,F15)))</f>
        <v>183312.91</v>
      </c>
    </row>
    <row r="16" spans="1:7" ht="61.5" customHeight="1" x14ac:dyDescent="0.25">
      <c r="A16" s="34" t="s">
        <v>159</v>
      </c>
      <c r="B16" s="35" t="s">
        <v>155</v>
      </c>
      <c r="C16" s="83" t="s">
        <v>160</v>
      </c>
      <c r="D16" s="84"/>
      <c r="E16" s="37">
        <v>183312.91</v>
      </c>
      <c r="F16" s="44" t="s">
        <v>156</v>
      </c>
      <c r="G16" s="43">
        <f t="shared" si="0"/>
        <v>183312.91</v>
      </c>
    </row>
    <row r="17" spans="1:7" ht="24.6" customHeight="1" x14ac:dyDescent="0.25">
      <c r="A17" s="34" t="s">
        <v>161</v>
      </c>
      <c r="B17" s="35" t="s">
        <v>155</v>
      </c>
      <c r="C17" s="83" t="s">
        <v>162</v>
      </c>
      <c r="D17" s="84"/>
      <c r="E17" s="37">
        <v>183312.91</v>
      </c>
      <c r="F17" s="44" t="s">
        <v>156</v>
      </c>
      <c r="G17" s="43">
        <f t="shared" si="0"/>
        <v>183312.91</v>
      </c>
    </row>
    <row r="18" spans="1:7" ht="24.6" customHeight="1" x14ac:dyDescent="0.25">
      <c r="A18" s="34" t="s">
        <v>163</v>
      </c>
      <c r="B18" s="35" t="s">
        <v>155</v>
      </c>
      <c r="C18" s="83" t="s">
        <v>164</v>
      </c>
      <c r="D18" s="84"/>
      <c r="E18" s="37">
        <v>179000</v>
      </c>
      <c r="F18" s="44" t="s">
        <v>156</v>
      </c>
      <c r="G18" s="43">
        <f t="shared" si="0"/>
        <v>179000</v>
      </c>
    </row>
    <row r="19" spans="1:7" ht="49.2" customHeight="1" x14ac:dyDescent="0.25">
      <c r="A19" s="34" t="s">
        <v>165</v>
      </c>
      <c r="B19" s="35" t="s">
        <v>155</v>
      </c>
      <c r="C19" s="83" t="s">
        <v>166</v>
      </c>
      <c r="D19" s="84"/>
      <c r="E19" s="37">
        <v>4312.91</v>
      </c>
      <c r="F19" s="44" t="s">
        <v>156</v>
      </c>
      <c r="G19" s="43">
        <f t="shared" si="0"/>
        <v>4312.91</v>
      </c>
    </row>
    <row r="20" spans="1:7" ht="49.2" customHeight="1" x14ac:dyDescent="0.25">
      <c r="A20" s="29" t="s">
        <v>167</v>
      </c>
      <c r="B20" s="30" t="s">
        <v>155</v>
      </c>
      <c r="C20" s="81" t="s">
        <v>168</v>
      </c>
      <c r="D20" s="82"/>
      <c r="E20" s="33">
        <v>183312.91</v>
      </c>
      <c r="F20" s="32" t="s">
        <v>156</v>
      </c>
      <c r="G20" s="43">
        <f t="shared" si="0"/>
        <v>183312.91</v>
      </c>
    </row>
    <row r="21" spans="1:7" ht="61.5" customHeight="1" x14ac:dyDescent="0.25">
      <c r="A21" s="34" t="s">
        <v>159</v>
      </c>
      <c r="B21" s="35" t="s">
        <v>155</v>
      </c>
      <c r="C21" s="83" t="s">
        <v>169</v>
      </c>
      <c r="D21" s="84"/>
      <c r="E21" s="37">
        <v>183312.91</v>
      </c>
      <c r="F21" s="44" t="s">
        <v>156</v>
      </c>
      <c r="G21" s="43">
        <f t="shared" si="0"/>
        <v>183312.91</v>
      </c>
    </row>
    <row r="22" spans="1:7" ht="24.6" customHeight="1" x14ac:dyDescent="0.25">
      <c r="A22" s="34" t="s">
        <v>161</v>
      </c>
      <c r="B22" s="35" t="s">
        <v>155</v>
      </c>
      <c r="C22" s="83" t="s">
        <v>170</v>
      </c>
      <c r="D22" s="84"/>
      <c r="E22" s="37">
        <v>183312.91</v>
      </c>
      <c r="F22" s="44" t="s">
        <v>156</v>
      </c>
      <c r="G22" s="43">
        <f t="shared" si="0"/>
        <v>183312.91</v>
      </c>
    </row>
    <row r="23" spans="1:7" ht="24.6" customHeight="1" x14ac:dyDescent="0.25">
      <c r="A23" s="34" t="s">
        <v>163</v>
      </c>
      <c r="B23" s="35" t="s">
        <v>155</v>
      </c>
      <c r="C23" s="83" t="s">
        <v>171</v>
      </c>
      <c r="D23" s="84"/>
      <c r="E23" s="37">
        <v>179000</v>
      </c>
      <c r="F23" s="44" t="s">
        <v>156</v>
      </c>
      <c r="G23" s="43">
        <f t="shared" si="0"/>
        <v>179000</v>
      </c>
    </row>
    <row r="24" spans="1:7" ht="49.2" customHeight="1" x14ac:dyDescent="0.25">
      <c r="A24" s="34" t="s">
        <v>165</v>
      </c>
      <c r="B24" s="35" t="s">
        <v>155</v>
      </c>
      <c r="C24" s="83" t="s">
        <v>172</v>
      </c>
      <c r="D24" s="84"/>
      <c r="E24" s="37">
        <v>4312.91</v>
      </c>
      <c r="F24" s="44" t="s">
        <v>156</v>
      </c>
      <c r="G24" s="43">
        <f t="shared" si="0"/>
        <v>4312.91</v>
      </c>
    </row>
    <row r="25" spans="1:7" ht="13.2" x14ac:dyDescent="0.25">
      <c r="A25" s="29" t="s">
        <v>173</v>
      </c>
      <c r="B25" s="30" t="s">
        <v>155</v>
      </c>
      <c r="C25" s="81" t="s">
        <v>174</v>
      </c>
      <c r="D25" s="82"/>
      <c r="E25" s="33">
        <v>72500</v>
      </c>
      <c r="F25" s="32" t="s">
        <v>156</v>
      </c>
      <c r="G25" s="43">
        <f t="shared" si="0"/>
        <v>72500</v>
      </c>
    </row>
    <row r="26" spans="1:7" ht="61.5" customHeight="1" x14ac:dyDescent="0.25">
      <c r="A26" s="34" t="s">
        <v>159</v>
      </c>
      <c r="B26" s="35" t="s">
        <v>155</v>
      </c>
      <c r="C26" s="83" t="s">
        <v>175</v>
      </c>
      <c r="D26" s="84"/>
      <c r="E26" s="37">
        <v>72500</v>
      </c>
      <c r="F26" s="44" t="s">
        <v>156</v>
      </c>
      <c r="G26" s="43">
        <f t="shared" si="0"/>
        <v>72500</v>
      </c>
    </row>
    <row r="27" spans="1:7" ht="24.6" customHeight="1" x14ac:dyDescent="0.25">
      <c r="A27" s="34" t="s">
        <v>176</v>
      </c>
      <c r="B27" s="35" t="s">
        <v>155</v>
      </c>
      <c r="C27" s="83" t="s">
        <v>177</v>
      </c>
      <c r="D27" s="84"/>
      <c r="E27" s="37">
        <v>72500</v>
      </c>
      <c r="F27" s="44" t="s">
        <v>156</v>
      </c>
      <c r="G27" s="43">
        <f t="shared" si="0"/>
        <v>72500</v>
      </c>
    </row>
    <row r="28" spans="1:7" ht="13.2" x14ac:dyDescent="0.25">
      <c r="A28" s="34" t="s">
        <v>178</v>
      </c>
      <c r="B28" s="35" t="s">
        <v>155</v>
      </c>
      <c r="C28" s="83" t="s">
        <v>179</v>
      </c>
      <c r="D28" s="84"/>
      <c r="E28" s="37">
        <v>72500</v>
      </c>
      <c r="F28" s="44" t="s">
        <v>156</v>
      </c>
      <c r="G28" s="43">
        <f t="shared" si="0"/>
        <v>72500</v>
      </c>
    </row>
    <row r="29" spans="1:7" ht="13.2" x14ac:dyDescent="0.25">
      <c r="A29" s="29" t="s">
        <v>180</v>
      </c>
      <c r="B29" s="30" t="s">
        <v>155</v>
      </c>
      <c r="C29" s="81" t="s">
        <v>181</v>
      </c>
      <c r="D29" s="82"/>
      <c r="E29" s="33">
        <v>72500</v>
      </c>
      <c r="F29" s="32" t="s">
        <v>156</v>
      </c>
      <c r="G29" s="43">
        <f t="shared" si="0"/>
        <v>72500</v>
      </c>
    </row>
    <row r="30" spans="1:7" ht="61.5" customHeight="1" x14ac:dyDescent="0.25">
      <c r="A30" s="34" t="s">
        <v>159</v>
      </c>
      <c r="B30" s="35" t="s">
        <v>155</v>
      </c>
      <c r="C30" s="83" t="s">
        <v>182</v>
      </c>
      <c r="D30" s="84"/>
      <c r="E30" s="37">
        <v>72500</v>
      </c>
      <c r="F30" s="44" t="s">
        <v>156</v>
      </c>
      <c r="G30" s="43">
        <f t="shared" si="0"/>
        <v>72500</v>
      </c>
    </row>
    <row r="31" spans="1:7" ht="24.6" customHeight="1" x14ac:dyDescent="0.25">
      <c r="A31" s="34" t="s">
        <v>176</v>
      </c>
      <c r="B31" s="35" t="s">
        <v>155</v>
      </c>
      <c r="C31" s="83" t="s">
        <v>183</v>
      </c>
      <c r="D31" s="84"/>
      <c r="E31" s="37">
        <v>72500</v>
      </c>
      <c r="F31" s="44" t="s">
        <v>156</v>
      </c>
      <c r="G31" s="43">
        <f t="shared" si="0"/>
        <v>72500</v>
      </c>
    </row>
    <row r="32" spans="1:7" ht="13.2" x14ac:dyDescent="0.25">
      <c r="A32" s="34" t="s">
        <v>178</v>
      </c>
      <c r="B32" s="35" t="s">
        <v>155</v>
      </c>
      <c r="C32" s="83" t="s">
        <v>184</v>
      </c>
      <c r="D32" s="84"/>
      <c r="E32" s="37">
        <v>72500</v>
      </c>
      <c r="F32" s="44" t="s">
        <v>156</v>
      </c>
      <c r="G32" s="43">
        <f t="shared" si="0"/>
        <v>72500</v>
      </c>
    </row>
    <row r="33" spans="1:7" ht="24.6" customHeight="1" x14ac:dyDescent="0.25">
      <c r="A33" s="29" t="s">
        <v>185</v>
      </c>
      <c r="B33" s="30" t="s">
        <v>186</v>
      </c>
      <c r="C33" s="81" t="s">
        <v>156</v>
      </c>
      <c r="D33" s="82"/>
      <c r="E33" s="33">
        <v>2072211.49</v>
      </c>
      <c r="F33" s="32"/>
      <c r="G33" s="43">
        <f t="shared" si="0"/>
        <v>2072211.49</v>
      </c>
    </row>
  </sheetData>
  <mergeCells count="29">
    <mergeCell ref="C29:D29"/>
    <mergeCell ref="C30:D30"/>
    <mergeCell ref="C31:D31"/>
    <mergeCell ref="C32:D32"/>
    <mergeCell ref="C33:D33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activeCell="D20" sqref="D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187</v>
      </c>
      <c r="B1" s="85"/>
      <c r="C1" s="85"/>
      <c r="D1" s="85"/>
      <c r="E1" s="85"/>
      <c r="F1" s="85"/>
    </row>
    <row r="2" spans="1:6" ht="13.2" customHeight="1" x14ac:dyDescent="0.25">
      <c r="A2" s="51" t="s">
        <v>188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22</v>
      </c>
      <c r="B4" s="67" t="s">
        <v>23</v>
      </c>
      <c r="C4" s="78" t="s">
        <v>189</v>
      </c>
      <c r="D4" s="61" t="s">
        <v>25</v>
      </c>
      <c r="E4" s="61" t="s">
        <v>26</v>
      </c>
      <c r="F4" s="55" t="s">
        <v>27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28</v>
      </c>
      <c r="E11" s="42" t="s">
        <v>29</v>
      </c>
      <c r="F11" s="28" t="s">
        <v>30</v>
      </c>
    </row>
    <row r="12" spans="1:6" ht="13.2" x14ac:dyDescent="0.25">
      <c r="A12" s="29" t="s">
        <v>190</v>
      </c>
      <c r="B12" s="30" t="s">
        <v>191</v>
      </c>
      <c r="C12" s="30" t="s">
        <v>156</v>
      </c>
      <c r="D12" s="33">
        <v>-2072211.49</v>
      </c>
      <c r="E12" s="33" t="s">
        <v>33</v>
      </c>
      <c r="F12" s="33">
        <f>IF(IF(D12="-",0,IF(D12="X",0,D12))+IF(E12="-",0,IF(E12="X",0,E12))=0,"-",IF(D12="-",0,IF(D12="X",0,D12))+IF(E12="-",0,IF(E12="X",0,E12)))</f>
        <v>-2072211.49</v>
      </c>
    </row>
    <row r="13" spans="1:6" ht="13.2" x14ac:dyDescent="0.25">
      <c r="A13" s="34" t="s">
        <v>192</v>
      </c>
      <c r="B13" s="35"/>
      <c r="C13" s="35"/>
      <c r="D13" s="37"/>
      <c r="E13" s="37"/>
      <c r="F13" s="37"/>
    </row>
    <row r="14" spans="1:6" ht="13.2" x14ac:dyDescent="0.25">
      <c r="A14" s="29" t="s">
        <v>193</v>
      </c>
      <c r="B14" s="30" t="s">
        <v>194</v>
      </c>
      <c r="C14" s="30" t="s">
        <v>156</v>
      </c>
      <c r="D14" s="33" t="s">
        <v>33</v>
      </c>
      <c r="E14" s="33" t="s">
        <v>156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195</v>
      </c>
      <c r="B15" s="35"/>
      <c r="C15" s="35"/>
      <c r="D15" s="37"/>
      <c r="E15" s="37"/>
      <c r="F15" s="37"/>
    </row>
    <row r="16" spans="1:6" ht="13.2" x14ac:dyDescent="0.25">
      <c r="A16" s="29" t="s">
        <v>196</v>
      </c>
      <c r="B16" s="30" t="s">
        <v>197</v>
      </c>
      <c r="C16" s="30" t="s">
        <v>156</v>
      </c>
      <c r="D16" s="33" t="s">
        <v>33</v>
      </c>
      <c r="E16" s="33" t="s">
        <v>156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195</v>
      </c>
      <c r="B17" s="35"/>
      <c r="C17" s="35"/>
      <c r="D17" s="37"/>
      <c r="E17" s="37"/>
      <c r="F17" s="37"/>
    </row>
    <row r="18" spans="1:6" ht="13.2" x14ac:dyDescent="0.25">
      <c r="A18" s="29" t="s">
        <v>198</v>
      </c>
      <c r="B18" s="30" t="s">
        <v>199</v>
      </c>
      <c r="C18" s="30" t="s">
        <v>156</v>
      </c>
      <c r="D18" s="33">
        <v>-2072211.49</v>
      </c>
      <c r="E18" s="33" t="s">
        <v>33</v>
      </c>
      <c r="F18" s="33">
        <f t="shared" ref="F18:F25" si="0">IF(IF(D18="-",0,IF(D18="X",0,D18))+IF(E18="-",0,IF(E18="X",0,E18))=0,"-",IF(D18="-",0,IF(D18="X",0,D18))+IF(E18="-",0,IF(E18="X",0,E18)))</f>
        <v>-2072211.49</v>
      </c>
    </row>
    <row r="19" spans="1:6" ht="13.2" x14ac:dyDescent="0.25">
      <c r="A19" s="29" t="s">
        <v>200</v>
      </c>
      <c r="B19" s="30" t="s">
        <v>201</v>
      </c>
      <c r="C19" s="30" t="s">
        <v>156</v>
      </c>
      <c r="D19" s="33">
        <v>-2328024.4</v>
      </c>
      <c r="E19" s="33" t="s">
        <v>33</v>
      </c>
      <c r="F19" s="33">
        <f t="shared" si="0"/>
        <v>-2328024.4</v>
      </c>
    </row>
    <row r="20" spans="1:6" ht="20.399999999999999" x14ac:dyDescent="0.25">
      <c r="A20" s="34" t="s">
        <v>202</v>
      </c>
      <c r="B20" s="35" t="s">
        <v>201</v>
      </c>
      <c r="C20" s="35" t="s">
        <v>203</v>
      </c>
      <c r="D20" s="37">
        <v>-2328024.4</v>
      </c>
      <c r="E20" s="37" t="s">
        <v>33</v>
      </c>
      <c r="F20" s="37">
        <f t="shared" si="0"/>
        <v>-2328024.4</v>
      </c>
    </row>
    <row r="21" spans="1:6" ht="13.2" x14ac:dyDescent="0.25">
      <c r="A21" s="29" t="s">
        <v>204</v>
      </c>
      <c r="B21" s="30" t="s">
        <v>205</v>
      </c>
      <c r="C21" s="30" t="s">
        <v>156</v>
      </c>
      <c r="D21" s="33">
        <v>255812.91</v>
      </c>
      <c r="E21" s="33" t="s">
        <v>33</v>
      </c>
      <c r="F21" s="33">
        <f t="shared" si="0"/>
        <v>255812.91</v>
      </c>
    </row>
    <row r="22" spans="1:6" ht="20.399999999999999" x14ac:dyDescent="0.25">
      <c r="A22" s="34" t="s">
        <v>206</v>
      </c>
      <c r="B22" s="35" t="s">
        <v>205</v>
      </c>
      <c r="C22" s="35" t="s">
        <v>207</v>
      </c>
      <c r="D22" s="37">
        <v>255812.91</v>
      </c>
      <c r="E22" s="37" t="s">
        <v>33</v>
      </c>
      <c r="F22" s="37">
        <f t="shared" si="0"/>
        <v>255812.91</v>
      </c>
    </row>
    <row r="23" spans="1:6" ht="20.399999999999999" x14ac:dyDescent="0.25">
      <c r="A23" s="29" t="s">
        <v>208</v>
      </c>
      <c r="B23" s="30" t="s">
        <v>209</v>
      </c>
      <c r="C23" s="30" t="s">
        <v>156</v>
      </c>
      <c r="D23" s="33" t="s">
        <v>33</v>
      </c>
      <c r="E23" s="33" t="s">
        <v>33</v>
      </c>
      <c r="F23" s="33" t="str">
        <f t="shared" si="0"/>
        <v>-</v>
      </c>
    </row>
    <row r="24" spans="1:6" ht="20.399999999999999" x14ac:dyDescent="0.25">
      <c r="A24" s="34" t="s">
        <v>210</v>
      </c>
      <c r="B24" s="35" t="s">
        <v>211</v>
      </c>
      <c r="C24" s="35" t="s">
        <v>156</v>
      </c>
      <c r="D24" s="37" t="s">
        <v>33</v>
      </c>
      <c r="E24" s="37" t="s">
        <v>33</v>
      </c>
      <c r="F24" s="37" t="str">
        <f t="shared" si="0"/>
        <v>-</v>
      </c>
    </row>
    <row r="25" spans="1:6" ht="20.399999999999999" x14ac:dyDescent="0.25">
      <c r="A25" s="34" t="s">
        <v>212</v>
      </c>
      <c r="B25" s="35" t="s">
        <v>213</v>
      </c>
      <c r="C25" s="35" t="s">
        <v>156</v>
      </c>
      <c r="D25" s="37" t="s">
        <v>33</v>
      </c>
      <c r="E25" s="37" t="s">
        <v>33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214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rep:2.44.0.99</dc:description>
  <cp:lastModifiedBy>Петрова Ольга Владимировна</cp:lastModifiedBy>
  <dcterms:created xsi:type="dcterms:W3CDTF">2018-02-16T09:04:20Z</dcterms:created>
  <dcterms:modified xsi:type="dcterms:W3CDTF">2018-02-16T09:04:20Z</dcterms:modified>
</cp:coreProperties>
</file>