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11316" windowHeight="7248" activeTab="0"/>
  </bookViews>
  <sheets>
    <sheet name="Приложение 1" sheetId="1" r:id="rId1"/>
    <sheet name="Приложение 5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<sst xmlns="http://schemas.openxmlformats.org/spreadsheetml/2006/main" count="395" uniqueCount="231">
  <si>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</si>
  <si>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</si>
  <si>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</si>
  <si>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</si>
  <si>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</si>
  <si>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</si>
  <si>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</si>
  <si>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</si>
  <si>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</si>
  <si>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</si>
  <si>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</si>
  <si>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</si>
  <si>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</si>
  <si>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</si>
  <si>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</si>
  <si>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</si>
  <si>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</si>
  <si>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</si>
  <si>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</si>
  <si>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</si>
  <si>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</si>
  <si>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</si>
  <si>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</si>
  <si>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</si>
  <si>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</si>
  <si>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</si>
  <si>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</si>
  <si>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</si>
  <si>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</si>
  <si>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</si>
  <si>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</si>
  <si>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</si>
  <si>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</si>
  <si>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</si>
  <si>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</si>
  <si>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</si>
  <si>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</si>
  <si>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</si>
  <si>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</si>
  <si>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</si>
  <si>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</si>
  <si>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</si>
  <si>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</si>
  <si>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</si>
  <si>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</si>
  <si>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</si>
  <si>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</si>
  <si>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</si>
  <si>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</si>
  <si>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</si>
  <si>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</si>
  <si>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</si>
  <si>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</si>
  <si>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</si>
  <si>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</si>
  <si>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</si>
  <si>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</si>
  <si>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</si>
  <si>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</si>
  <si>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</si>
  <si>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</si>
  <si>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</si>
  <si>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</si>
  <si>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</si>
  <si>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</si>
  <si>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</si>
  <si>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</si>
  <si>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</si>
  <si>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</si>
  <si>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</si>
  <si>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</si>
  <si>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</si>
  <si>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</si>
  <si>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</si>
  <si>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</si>
  <si>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</si>
  <si>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</si>
  <si>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</si>
  <si>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</si>
  <si>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</si>
  <si>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</si>
  <si>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</si>
  <si>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</si>
  <si>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</si>
  <si>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</si>
  <si>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</si>
  <si>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</si>
  <si>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</si>
  <si>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</si>
  <si>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</si>
  <si>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</si>
  <si>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</si>
  <si>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</si>
  <si>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</si>
  <si>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</si>
  <si>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</si>
  <si>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</si>
  <si>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</si>
  <si>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</si>
  <si>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</si>
  <si>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</si>
  <si>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</si>
  <si>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</si>
  <si>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</si>
  <si>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</si>
  <si>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5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</si>
  <si>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</si>
  <si>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</si>
  <si>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</si>
  <si>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</si>
  <si>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</si>
  <si>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</si>
  <si>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</si>
  <si>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</si>
  <si>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</si>
  <si>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</si>
  <si>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</si>
  <si>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</si>
  <si>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</si>
  <si>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</si>
  <si>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</si>
  <si>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</si>
  <si>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</si>
  <si>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</si>
  <si>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</si>
  <si>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</si>
  <si>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</si>
  <si>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</si>
  <si>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</si>
  <si>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</si>
  <si>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</si>
  <si>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</si>
  <si>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</si>
  <si>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</si>
  <si>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</si>
  <si>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Проведенные  основные мероприятия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</si>
  <si>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</si>
  <si>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</si>
  <si>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</si>
  <si>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</si>
  <si>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</si>
  <si>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</si>
  <si>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</si>
  <si>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</si>
  <si>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</si>
  <si>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</si>
  <si>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</si>
  <si>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</si>
  <si>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</si>
  <si>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</si>
  <si>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</si>
  <si>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</si>
  <si>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</si>
  <si>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</si>
  <si>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</si>
  <si>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</si>
  <si>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</si>
  <si>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</si>
  <si>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</si>
  <si>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</si>
  <si>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</si>
  <si>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</si>
  <si>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</si>
  <si>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</si>
  <si>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</si>
  <si>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</si>
  <si>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</si>
  <si>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</si>
  <si>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</si>
  <si>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</si>
  <si>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</si>
  <si>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</si>
  <si>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</si>
  <si>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</si>
  <si>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</si>
  <si>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</si>
  <si>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</si>
  <si>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</si>
  <si>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</si>
  <si>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</si>
  <si>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</si>
  <si>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</si>
  <si>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</si>
  <si>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</si>
  <si>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</si>
  <si>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</si>
  <si>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</si>
  <si>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</si>
  <si>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</si>
  <si>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</si>
  <si>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</si>
  <si>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</si>
  <si>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</si>
  <si>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</si>
  <si>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</si>
  <si>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</si>
  <si>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"Сусанинское сельское поселение"  Гатчинского муниципального района </t>
  </si>
  <si>
    <t xml:space="preserve">на территории  МО "Сусанинское сельское поселение" Гатчинского района Ленинградской области </t>
  </si>
  <si>
    <t>Улучшение качества жизни</t>
  </si>
  <si>
    <t>Создание оптимальных условий для приобщения населения к занятиям спортом, активизация спортивной деятельности</t>
  </si>
  <si>
    <t>Проведение спортивных мероприятий, приобретение призов, основных средств</t>
  </si>
  <si>
    <t>8. Бюджет муниципального образования                                                                                                              ( по муниципальному району - консолидированный бюджет)</t>
  </si>
  <si>
    <t>Улучшение качества жизни, обеспечение информированности населения о деятельности ОМС</t>
  </si>
  <si>
    <t>Развитие информационных систем, сайта муниципального образования</t>
  </si>
  <si>
    <t>15/23</t>
  </si>
  <si>
    <t>Подпрограмма "Стимулирование экономической активности"</t>
  </si>
  <si>
    <t>Подпрограмма "Обеспечение безопасности"</t>
  </si>
  <si>
    <t>Подпрограмма "Развитие культуры, организация праздничных мероприятий"</t>
  </si>
  <si>
    <t>Подпрограмма "Развитие физической культуры, спорта и молодежной политики"</t>
  </si>
  <si>
    <t>Подпрограмма "Устойчивое развитие сельской территории"</t>
  </si>
  <si>
    <t>Улучшение качества жизни, осуждение и пресечение любых проявлений дискриминации, насилия,  экстремизма, воспитание культуры межнационального согласия</t>
  </si>
  <si>
    <t>Обеспечение деятельности учреждений культуры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</si>
  <si>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44-ФЗ</t>
  </si>
  <si>
    <t>Муниципальная программа "Социально-экономическое развитие МО "Сусанинское сельское поселение" на 2016 год</t>
  </si>
  <si>
    <t>Подпрограмма "Содержание автомобильных дорог "</t>
  </si>
  <si>
    <t>Вывоз мусора от несанкционированных  свалок, благоустройство территории, содержание уличного освещения</t>
  </si>
  <si>
    <t>Содержание автомобильных дорог, уборка снега</t>
  </si>
  <si>
    <t>28/75</t>
  </si>
  <si>
    <t>88/85</t>
  </si>
  <si>
    <t>Объем запланированных средств на  2019г.</t>
  </si>
  <si>
    <t>Подпрограмма "Жилищно-коммунальное хозяйство"</t>
  </si>
  <si>
    <t>Подпрограмма "Благоустройство территории"</t>
  </si>
  <si>
    <t>Подпрограмма "Энергосбережение и повышение энергетической эффективности"</t>
  </si>
  <si>
    <t>Содержание жилищкого фонда, коммунальной инфраструктуры</t>
  </si>
  <si>
    <t xml:space="preserve"> Ленинградской области за     2019 г.</t>
  </si>
  <si>
    <t>2019г. отчет</t>
  </si>
  <si>
    <t xml:space="preserve">    2018 г. отчет</t>
  </si>
  <si>
    <t>за     2019 год</t>
  </si>
  <si>
    <t>Объем  выделенных средств в рамках программы за                     2019 г.</t>
  </si>
  <si>
    <t xml:space="preserve">Строительство уличной многофункциональной спортивной площадки </t>
  </si>
  <si>
    <t>Приобретение энергосберегающих ламп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</si>
</sst>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000000"/>
  </numFmts>
  <fonts count="6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25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top" wrapText="1"/>
    </xf>
    <xf numFmtId="0" fontId="17" fillId="0" borderId="21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/>
    </xf>
    <xf numFmtId="0" fontId="4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right"/>
    </xf>
    <xf numFmtId="0" fontId="1" fillId="0" borderId="3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7" xfId="0" applyFont="1" applyBorder="1" applyAlignment="1">
      <alignment horizontal="right"/>
    </xf>
    <xf numFmtId="0" fontId="1" fillId="0" borderId="34" xfId="0" applyFont="1" applyFill="1" applyBorder="1" applyAlignment="1">
      <alignment/>
    </xf>
    <xf numFmtId="176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176" fontId="1" fillId="0" borderId="28" xfId="0" applyNumberFormat="1" applyFont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1" fontId="1" fillId="0" borderId="33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176" fontId="1" fillId="0" borderId="22" xfId="0" applyNumberFormat="1" applyFont="1" applyBorder="1" applyAlignment="1">
      <alignment/>
    </xf>
    <xf numFmtId="176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179" fontId="1" fillId="0" borderId="28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3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right" vertical="center"/>
    </xf>
    <xf numFmtId="176" fontId="1" fillId="0" borderId="37" xfId="0" applyNumberFormat="1" applyFont="1" applyBorder="1" applyAlignment="1">
      <alignment horizontal="right" vertical="center"/>
    </xf>
    <xf numFmtId="1" fontId="1" fillId="0" borderId="28" xfId="0" applyNumberFormat="1" applyFont="1" applyBorder="1" applyAlignment="1">
      <alignment horizontal="center" wrapText="1"/>
    </xf>
    <xf numFmtId="1" fontId="1" fillId="0" borderId="34" xfId="0" applyNumberFormat="1" applyFont="1" applyBorder="1" applyAlignment="1">
      <alignment horizontal="center" wrapText="1"/>
    </xf>
    <xf numFmtId="176" fontId="1" fillId="0" borderId="16" xfId="0" applyNumberFormat="1" applyFont="1" applyFill="1" applyBorder="1" applyAlignment="1">
      <alignment/>
    </xf>
    <xf numFmtId="176" fontId="1" fillId="0" borderId="19" xfId="0" applyNumberFormat="1" applyFont="1" applyFill="1" applyBorder="1" applyAlignment="1">
      <alignment/>
    </xf>
    <xf numFmtId="0" fontId="1" fillId="0" borderId="25" xfId="0" applyFont="1" applyBorder="1" applyAlignment="1">
      <alignment horizontal="right"/>
    </xf>
    <xf numFmtId="0" fontId="17" fillId="0" borderId="10" xfId="0" applyFont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wrapText="1"/>
    </xf>
    <xf numFmtId="0" fontId="10" fillId="0" borderId="28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3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/>
    </xf>
    <xf numFmtId="0" fontId="1" fillId="0" borderId="4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32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/>
    </xf>
    <xf numFmtId="0" fontId="2" fillId="0" borderId="4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justify"/>
    </xf>
    <xf numFmtId="0" fontId="10" fillId="0" borderId="36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2" fillId="0" borderId="32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10" fillId="0" borderId="28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28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top"/>
    </xf>
    <xf numFmtId="0" fontId="2" fillId="0" borderId="3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24" fillId="0" borderId="0" xfId="0" applyFont="1" applyAlignment="1">
      <alignment horizontal="center"/>
    </xf>
    <xf numFmtId="0" fontId="17" fillId="0" borderId="47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 indent="4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27" fillId="33" borderId="54" xfId="0" applyFont="1" applyFill="1" applyBorder="1" applyAlignment="1">
      <alignment horizontal="center" vertical="center" wrapText="1"/>
    </xf>
    <xf numFmtId="0" fontId="27" fillId="33" borderId="55" xfId="0" applyFont="1" applyFill="1" applyBorder="1" applyAlignment="1">
      <alignment horizontal="center" vertical="center" wrapText="1"/>
    </xf>
    <xf numFmtId="0" fontId="27" fillId="33" borderId="56" xfId="0" applyFont="1" applyFill="1" applyBorder="1" applyAlignment="1">
      <alignment horizontal="center" vertical="center" wrapText="1"/>
    </xf>
    <xf numFmtId="0" fontId="27" fillId="33" borderId="57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5" sqref="A5:F5"/>
    </sheetView>
  </sheetViews>
  <sheetFormatPr defaultColWidth="9.0039062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1.375" style="13" customWidth="1"/>
    <col min="5" max="5" width="9.375" style="1" hidden="1" customWidth="1"/>
    <col min="6" max="6" width="13.50390625" style="1" customWidth="1"/>
    <col min="7" max="16384" width="8.875" style="1" customWidth="1"/>
  </cols>
  <sheetData>
    <row r="1" spans="1:6" ht="13.5" customHeight="1">
      <c r="A1" s="138" t="s">
        <v>82</v>
      </c>
      <c r="B1" s="138"/>
      <c r="C1" s="138"/>
      <c r="D1" s="138"/>
      <c r="E1" s="138"/>
      <c r="F1" s="138"/>
    </row>
    <row r="2" spans="1:6" ht="17.25" customHeight="1">
      <c r="A2" s="144" t="s">
        <v>49</v>
      </c>
      <c r="B2" s="144"/>
      <c r="C2" s="144"/>
      <c r="D2" s="144"/>
      <c r="E2" s="144"/>
      <c r="F2" s="144"/>
    </row>
    <row r="3" spans="1:6" ht="38.25" customHeight="1">
      <c r="A3" s="148" t="s">
        <v>196</v>
      </c>
      <c r="B3" s="148"/>
      <c r="C3" s="148"/>
      <c r="D3" s="148"/>
      <c r="E3" s="148"/>
      <c r="F3" s="148"/>
    </row>
    <row r="4" spans="1:6" ht="13.5" customHeight="1">
      <c r="A4" s="149" t="s">
        <v>163</v>
      </c>
      <c r="B4" s="149"/>
      <c r="C4" s="149"/>
      <c r="D4" s="149"/>
      <c r="E4" s="149"/>
      <c r="F4" s="149"/>
    </row>
    <row r="5" spans="1:6" ht="17.25" customHeight="1">
      <c r="A5" s="145" t="s">
        <v>224</v>
      </c>
      <c r="B5" s="145"/>
      <c r="C5" s="145"/>
      <c r="D5" s="145"/>
      <c r="E5" s="145"/>
      <c r="F5" s="145"/>
    </row>
    <row r="6" ht="13.5" customHeight="1" thickBot="1">
      <c r="F6" s="52"/>
    </row>
    <row r="7" spans="1:6" ht="24" customHeight="1">
      <c r="A7" s="153" t="s">
        <v>0</v>
      </c>
      <c r="B7" s="146" t="s">
        <v>1</v>
      </c>
      <c r="C7" s="155" t="s">
        <v>83</v>
      </c>
      <c r="D7" s="133" t="s">
        <v>225</v>
      </c>
      <c r="E7" s="133" t="s">
        <v>226</v>
      </c>
      <c r="F7" s="160" t="s">
        <v>130</v>
      </c>
    </row>
    <row r="8" spans="1:6" ht="30" customHeight="1" thickBot="1">
      <c r="A8" s="154"/>
      <c r="B8" s="147"/>
      <c r="C8" s="156"/>
      <c r="D8" s="134"/>
      <c r="E8" s="134"/>
      <c r="F8" s="161"/>
    </row>
    <row r="9" spans="1:6" ht="15" customHeight="1" thickBot="1">
      <c r="A9" s="139" t="s">
        <v>84</v>
      </c>
      <c r="B9" s="140"/>
      <c r="C9" s="140"/>
      <c r="D9" s="141"/>
      <c r="E9" s="141"/>
      <c r="F9" s="142"/>
    </row>
    <row r="10" spans="1:6" ht="26.25">
      <c r="A10" s="22" t="s">
        <v>2</v>
      </c>
      <c r="B10" s="45" t="s">
        <v>114</v>
      </c>
      <c r="C10" s="20" t="s">
        <v>3</v>
      </c>
      <c r="D10" s="109">
        <v>8380</v>
      </c>
      <c r="E10" s="84">
        <v>8380</v>
      </c>
      <c r="F10" s="118">
        <f>D10/E10*100</f>
        <v>100</v>
      </c>
    </row>
    <row r="11" spans="1:6" ht="12.75">
      <c r="A11" s="24" t="s">
        <v>4</v>
      </c>
      <c r="B11" s="5" t="s">
        <v>131</v>
      </c>
      <c r="C11" s="6" t="s">
        <v>3</v>
      </c>
      <c r="D11" s="54">
        <v>12</v>
      </c>
      <c r="E11" s="85">
        <v>43</v>
      </c>
      <c r="F11" s="118">
        <f aca="true" t="shared" si="0" ref="F11:F17">D11/E11*100</f>
        <v>27.906976744186046</v>
      </c>
    </row>
    <row r="12" spans="1:6" ht="12.75">
      <c r="A12" s="24" t="s">
        <v>5</v>
      </c>
      <c r="B12" s="5" t="s">
        <v>85</v>
      </c>
      <c r="C12" s="6" t="s">
        <v>3</v>
      </c>
      <c r="D12" s="54">
        <v>47</v>
      </c>
      <c r="E12" s="85">
        <v>110</v>
      </c>
      <c r="F12" s="118">
        <f t="shared" si="0"/>
        <v>42.72727272727273</v>
      </c>
    </row>
    <row r="13" spans="1:6" ht="12.75">
      <c r="A13" s="24" t="s">
        <v>57</v>
      </c>
      <c r="B13" s="5" t="s">
        <v>113</v>
      </c>
      <c r="C13" s="6" t="s">
        <v>3</v>
      </c>
      <c r="D13" s="54">
        <v>-74</v>
      </c>
      <c r="E13" s="85">
        <v>-3</v>
      </c>
      <c r="F13" s="118">
        <f t="shared" si="0"/>
        <v>2466.666666666667</v>
      </c>
    </row>
    <row r="14" spans="1:6" ht="12.75">
      <c r="A14" s="26" t="s">
        <v>76</v>
      </c>
      <c r="B14" s="5" t="s">
        <v>91</v>
      </c>
      <c r="C14" s="51" t="s">
        <v>156</v>
      </c>
      <c r="D14" s="114">
        <f>D11/D10*1000</f>
        <v>1.431980906921241</v>
      </c>
      <c r="E14" s="120">
        <v>5.1</v>
      </c>
      <c r="F14" s="118">
        <f t="shared" si="0"/>
        <v>28.078056998455708</v>
      </c>
    </row>
    <row r="15" spans="1:6" ht="12.75">
      <c r="A15" s="24" t="s">
        <v>75</v>
      </c>
      <c r="B15" s="5" t="s">
        <v>92</v>
      </c>
      <c r="C15" s="51" t="s">
        <v>156</v>
      </c>
      <c r="D15" s="114">
        <f>D12/D10*1000</f>
        <v>5.608591885441528</v>
      </c>
      <c r="E15" s="120">
        <v>8.3</v>
      </c>
      <c r="F15" s="118">
        <f t="shared" si="0"/>
        <v>67.57339621013888</v>
      </c>
    </row>
    <row r="16" spans="1:6" ht="12.75">
      <c r="A16" s="26" t="s">
        <v>77</v>
      </c>
      <c r="B16" s="5" t="s">
        <v>93</v>
      </c>
      <c r="C16" s="51" t="s">
        <v>156</v>
      </c>
      <c r="D16" s="114">
        <f>(D11-D12)/D10*1000</f>
        <v>-4.176610978520286</v>
      </c>
      <c r="E16" s="85">
        <v>-3.2</v>
      </c>
      <c r="F16" s="118">
        <f t="shared" si="0"/>
        <v>130.51909307875894</v>
      </c>
    </row>
    <row r="17" spans="1:6" ht="13.5" customHeight="1" thickBot="1">
      <c r="A17" s="27" t="s">
        <v>112</v>
      </c>
      <c r="B17" s="42" t="s">
        <v>78</v>
      </c>
      <c r="C17" s="51" t="s">
        <v>156</v>
      </c>
      <c r="D17" s="119">
        <f>D13/D10*100</f>
        <v>-0.883054892601432</v>
      </c>
      <c r="E17" s="121">
        <v>-0.4</v>
      </c>
      <c r="F17" s="118">
        <f t="shared" si="0"/>
        <v>220.763723150358</v>
      </c>
    </row>
    <row r="18" spans="1:6" ht="15" customHeight="1" thickBot="1">
      <c r="A18" s="139" t="s">
        <v>157</v>
      </c>
      <c r="B18" s="140"/>
      <c r="C18" s="140"/>
      <c r="D18" s="140"/>
      <c r="E18" s="140"/>
      <c r="F18" s="143"/>
    </row>
    <row r="19" spans="1:6" ht="25.5" customHeight="1">
      <c r="A19" s="135" t="s">
        <v>50</v>
      </c>
      <c r="B19" s="32" t="s">
        <v>136</v>
      </c>
      <c r="C19" s="33" t="s">
        <v>3</v>
      </c>
      <c r="D19" s="110">
        <v>231</v>
      </c>
      <c r="E19" s="87">
        <v>210</v>
      </c>
      <c r="F19" s="34">
        <v>109.9</v>
      </c>
    </row>
    <row r="20" spans="1:6" ht="11.25" customHeight="1">
      <c r="A20" s="136"/>
      <c r="B20" s="130" t="s">
        <v>164</v>
      </c>
      <c r="C20" s="131"/>
      <c r="D20" s="131"/>
      <c r="E20" s="131"/>
      <c r="F20" s="132"/>
    </row>
    <row r="21" spans="1:6" ht="12.75">
      <c r="A21" s="136"/>
      <c r="B21" s="9" t="s">
        <v>25</v>
      </c>
      <c r="C21" s="6" t="s">
        <v>3</v>
      </c>
      <c r="D21" s="54"/>
      <c r="E21" s="85"/>
      <c r="F21" s="25"/>
    </row>
    <row r="22" spans="1:6" ht="12.75">
      <c r="A22" s="136"/>
      <c r="B22" s="9" t="s">
        <v>26</v>
      </c>
      <c r="C22" s="6" t="s">
        <v>3</v>
      </c>
      <c r="D22" s="54"/>
      <c r="E22" s="85"/>
      <c r="F22" s="25"/>
    </row>
    <row r="23" spans="1:6" ht="12.75">
      <c r="A23" s="136"/>
      <c r="B23" s="9" t="s">
        <v>20</v>
      </c>
      <c r="C23" s="6" t="s">
        <v>3</v>
      </c>
      <c r="D23" s="54"/>
      <c r="E23" s="85"/>
      <c r="F23" s="25"/>
    </row>
    <row r="24" spans="1:6" ht="12.75" customHeight="1">
      <c r="A24" s="136"/>
      <c r="B24" s="9" t="s">
        <v>27</v>
      </c>
      <c r="C24" s="6" t="s">
        <v>3</v>
      </c>
      <c r="D24" s="54"/>
      <c r="E24" s="85"/>
      <c r="F24" s="25"/>
    </row>
    <row r="25" spans="1:6" ht="12.75">
      <c r="A25" s="136"/>
      <c r="B25" s="9" t="s">
        <v>19</v>
      </c>
      <c r="C25" s="6" t="s">
        <v>3</v>
      </c>
      <c r="D25" s="54"/>
      <c r="E25" s="85"/>
      <c r="F25" s="25"/>
    </row>
    <row r="26" spans="1:6" ht="37.5" customHeight="1">
      <c r="A26" s="136"/>
      <c r="B26" s="9" t="s">
        <v>28</v>
      </c>
      <c r="C26" s="6" t="s">
        <v>3</v>
      </c>
      <c r="D26" s="54"/>
      <c r="E26" s="85"/>
      <c r="F26" s="25"/>
    </row>
    <row r="27" spans="1:6" ht="12.75">
      <c r="A27" s="136"/>
      <c r="B27" s="9" t="s">
        <v>29</v>
      </c>
      <c r="C27" s="6" t="s">
        <v>3</v>
      </c>
      <c r="D27" s="54"/>
      <c r="E27" s="85"/>
      <c r="F27" s="25"/>
    </row>
    <row r="28" spans="1:6" ht="12.75">
      <c r="A28" s="136"/>
      <c r="B28" s="9" t="s">
        <v>24</v>
      </c>
      <c r="C28" s="6" t="s">
        <v>3</v>
      </c>
      <c r="D28" s="54"/>
      <c r="E28" s="85"/>
      <c r="F28" s="25"/>
    </row>
    <row r="29" spans="1:6" ht="12.75">
      <c r="A29" s="136"/>
      <c r="B29" s="9" t="s">
        <v>30</v>
      </c>
      <c r="C29" s="6" t="s">
        <v>3</v>
      </c>
      <c r="D29" s="54"/>
      <c r="E29" s="85"/>
      <c r="F29" s="25"/>
    </row>
    <row r="30" spans="1:6" ht="26.25">
      <c r="A30" s="136"/>
      <c r="B30" s="9" t="s">
        <v>31</v>
      </c>
      <c r="C30" s="6" t="s">
        <v>3</v>
      </c>
      <c r="D30" s="54"/>
      <c r="E30" s="85"/>
      <c r="F30" s="25"/>
    </row>
    <row r="31" spans="1:6" ht="26.25">
      <c r="A31" s="137"/>
      <c r="B31" s="9" t="s">
        <v>32</v>
      </c>
      <c r="C31" s="6" t="s">
        <v>3</v>
      </c>
      <c r="D31" s="54"/>
      <c r="E31" s="85"/>
      <c r="F31" s="25"/>
    </row>
    <row r="32" spans="1:6" ht="24" customHeight="1">
      <c r="A32" s="24" t="s">
        <v>58</v>
      </c>
      <c r="B32" s="42" t="s">
        <v>137</v>
      </c>
      <c r="C32" s="6" t="s">
        <v>48</v>
      </c>
      <c r="D32" s="115">
        <v>0.36</v>
      </c>
      <c r="E32" s="85">
        <v>0.16</v>
      </c>
      <c r="F32" s="94">
        <f>D32/E32*100</f>
        <v>225</v>
      </c>
    </row>
    <row r="33" spans="1:6" ht="26.25">
      <c r="A33" s="151" t="s">
        <v>56</v>
      </c>
      <c r="B33" s="5" t="s">
        <v>138</v>
      </c>
      <c r="C33" s="6" t="s">
        <v>47</v>
      </c>
      <c r="D33" s="54"/>
      <c r="E33" s="85"/>
      <c r="F33" s="25"/>
    </row>
    <row r="34" spans="1:6" ht="12.75">
      <c r="A34" s="136"/>
      <c r="B34" s="130" t="s">
        <v>147</v>
      </c>
      <c r="C34" s="131"/>
      <c r="D34" s="131"/>
      <c r="E34" s="131"/>
      <c r="F34" s="132"/>
    </row>
    <row r="35" spans="1:6" ht="12.75">
      <c r="A35" s="136"/>
      <c r="B35" s="5" t="s">
        <v>51</v>
      </c>
      <c r="C35" s="6" t="s">
        <v>47</v>
      </c>
      <c r="D35" s="54"/>
      <c r="E35" s="85"/>
      <c r="F35" s="25"/>
    </row>
    <row r="36" spans="1:6" ht="26.25">
      <c r="A36" s="136"/>
      <c r="B36" s="5" t="s">
        <v>194</v>
      </c>
      <c r="C36" s="6"/>
      <c r="D36" s="54"/>
      <c r="E36" s="85"/>
      <c r="F36" s="25"/>
    </row>
    <row r="37" spans="1:6" ht="12.75">
      <c r="A37" s="136"/>
      <c r="B37" s="5"/>
      <c r="C37" s="6"/>
      <c r="D37" s="54"/>
      <c r="E37" s="85"/>
      <c r="F37" s="25"/>
    </row>
    <row r="38" spans="1:6" ht="12.75">
      <c r="A38" s="136"/>
      <c r="B38" s="5"/>
      <c r="C38" s="6"/>
      <c r="D38" s="54"/>
      <c r="E38" s="85"/>
      <c r="F38" s="25"/>
    </row>
    <row r="39" spans="1:6" ht="12.75">
      <c r="A39" s="136"/>
      <c r="B39" s="5" t="s">
        <v>132</v>
      </c>
      <c r="C39" s="6" t="s">
        <v>47</v>
      </c>
      <c r="D39" s="54"/>
      <c r="E39" s="85"/>
      <c r="F39" s="25"/>
    </row>
    <row r="40" spans="1:6" ht="26.25">
      <c r="A40" s="136"/>
      <c r="B40" s="5" t="s">
        <v>194</v>
      </c>
      <c r="C40" s="54"/>
      <c r="D40" s="98"/>
      <c r="E40" s="88"/>
      <c r="F40" s="55"/>
    </row>
    <row r="41" spans="1:6" ht="12.75">
      <c r="A41" s="136"/>
      <c r="B41" s="5"/>
      <c r="C41" s="54"/>
      <c r="D41" s="98"/>
      <c r="E41" s="88"/>
      <c r="F41" s="55"/>
    </row>
    <row r="42" spans="1:6" ht="12.75">
      <c r="A42" s="136"/>
      <c r="B42" s="5"/>
      <c r="C42" s="54"/>
      <c r="D42" s="98"/>
      <c r="E42" s="88"/>
      <c r="F42" s="55"/>
    </row>
    <row r="43" spans="1:6" ht="12.75">
      <c r="A43" s="136"/>
      <c r="B43" s="157" t="s">
        <v>89</v>
      </c>
      <c r="C43" s="158"/>
      <c r="D43" s="158"/>
      <c r="E43" s="158"/>
      <c r="F43" s="159"/>
    </row>
    <row r="44" spans="1:6" ht="12.75">
      <c r="A44" s="136"/>
      <c r="B44" s="2" t="s">
        <v>25</v>
      </c>
      <c r="C44" s="6" t="s">
        <v>47</v>
      </c>
      <c r="D44" s="54"/>
      <c r="E44" s="85"/>
      <c r="F44" s="25"/>
    </row>
    <row r="45" spans="1:6" ht="12.75">
      <c r="A45" s="136"/>
      <c r="B45" s="2" t="s">
        <v>26</v>
      </c>
      <c r="C45" s="6" t="s">
        <v>47</v>
      </c>
      <c r="D45" s="54"/>
      <c r="E45" s="85"/>
      <c r="F45" s="25"/>
    </row>
    <row r="46" spans="1:6" ht="12.75">
      <c r="A46" s="136"/>
      <c r="B46" s="2" t="s">
        <v>20</v>
      </c>
      <c r="C46" s="6" t="s">
        <v>47</v>
      </c>
      <c r="D46" s="54"/>
      <c r="E46" s="85"/>
      <c r="F46" s="25"/>
    </row>
    <row r="47" spans="1:6" ht="12.75" customHeight="1">
      <c r="A47" s="136"/>
      <c r="B47" s="2" t="s">
        <v>27</v>
      </c>
      <c r="C47" s="6" t="s">
        <v>47</v>
      </c>
      <c r="D47" s="54"/>
      <c r="E47" s="85"/>
      <c r="F47" s="25"/>
    </row>
    <row r="48" spans="1:6" ht="12.75">
      <c r="A48" s="136"/>
      <c r="B48" s="2" t="s">
        <v>19</v>
      </c>
      <c r="C48" s="6" t="s">
        <v>47</v>
      </c>
      <c r="D48" s="54"/>
      <c r="E48" s="85"/>
      <c r="F48" s="25"/>
    </row>
    <row r="49" spans="1:6" ht="36" customHeight="1">
      <c r="A49" s="136"/>
      <c r="B49" s="2" t="s">
        <v>28</v>
      </c>
      <c r="C49" s="6" t="s">
        <v>47</v>
      </c>
      <c r="D49" s="54"/>
      <c r="E49" s="85"/>
      <c r="F49" s="25"/>
    </row>
    <row r="50" spans="1:6" ht="11.25" customHeight="1">
      <c r="A50" s="136"/>
      <c r="B50" s="2" t="s">
        <v>29</v>
      </c>
      <c r="C50" s="6" t="s">
        <v>47</v>
      </c>
      <c r="D50" s="54"/>
      <c r="E50" s="85"/>
      <c r="F50" s="25"/>
    </row>
    <row r="51" spans="1:6" ht="12.75">
      <c r="A51" s="136"/>
      <c r="B51" s="2" t="s">
        <v>24</v>
      </c>
      <c r="C51" s="6" t="s">
        <v>47</v>
      </c>
      <c r="D51" s="54"/>
      <c r="E51" s="85"/>
      <c r="F51" s="25"/>
    </row>
    <row r="52" spans="1:6" ht="12.75">
      <c r="A52" s="136"/>
      <c r="B52" s="2" t="s">
        <v>30</v>
      </c>
      <c r="C52" s="6" t="s">
        <v>47</v>
      </c>
      <c r="D52" s="54"/>
      <c r="E52" s="85"/>
      <c r="F52" s="25"/>
    </row>
    <row r="53" spans="1:6" ht="26.25">
      <c r="A53" s="136"/>
      <c r="B53" s="2" t="s">
        <v>31</v>
      </c>
      <c r="C53" s="6" t="s">
        <v>47</v>
      </c>
      <c r="D53" s="54"/>
      <c r="E53" s="85"/>
      <c r="F53" s="25"/>
    </row>
    <row r="54" spans="1:6" ht="24" customHeight="1">
      <c r="A54" s="137"/>
      <c r="B54" s="2" t="s">
        <v>32</v>
      </c>
      <c r="C54" s="6" t="s">
        <v>47</v>
      </c>
      <c r="D54" s="54"/>
      <c r="E54" s="85"/>
      <c r="F54" s="25"/>
    </row>
    <row r="55" spans="1:6" ht="26.25">
      <c r="A55" s="151" t="s">
        <v>59</v>
      </c>
      <c r="B55" s="5" t="s">
        <v>139</v>
      </c>
      <c r="C55" s="3" t="s">
        <v>17</v>
      </c>
      <c r="D55" s="111">
        <v>47461</v>
      </c>
      <c r="E55" s="85">
        <v>49274</v>
      </c>
      <c r="F55" s="25">
        <v>96.3</v>
      </c>
    </row>
    <row r="56" spans="1:6" ht="12.75">
      <c r="A56" s="136"/>
      <c r="B56" s="130" t="s">
        <v>86</v>
      </c>
      <c r="C56" s="131"/>
      <c r="D56" s="131"/>
      <c r="E56" s="131"/>
      <c r="F56" s="132"/>
    </row>
    <row r="57" spans="1:6" ht="12.75">
      <c r="A57" s="136"/>
      <c r="B57" s="9" t="s">
        <v>25</v>
      </c>
      <c r="C57" s="3" t="s">
        <v>17</v>
      </c>
      <c r="D57" s="99"/>
      <c r="E57" s="85"/>
      <c r="F57" s="25"/>
    </row>
    <row r="58" spans="1:6" ht="12.75">
      <c r="A58" s="136"/>
      <c r="B58" s="9" t="s">
        <v>26</v>
      </c>
      <c r="C58" s="3" t="s">
        <v>17</v>
      </c>
      <c r="D58" s="99"/>
      <c r="E58" s="85"/>
      <c r="F58" s="25"/>
    </row>
    <row r="59" spans="1:6" ht="12.75">
      <c r="A59" s="136"/>
      <c r="B59" s="9" t="s">
        <v>20</v>
      </c>
      <c r="C59" s="3" t="s">
        <v>17</v>
      </c>
      <c r="D59" s="99"/>
      <c r="E59" s="85"/>
      <c r="F59" s="25"/>
    </row>
    <row r="60" spans="1:6" ht="12.75" customHeight="1">
      <c r="A60" s="136"/>
      <c r="B60" s="9" t="s">
        <v>27</v>
      </c>
      <c r="C60" s="3" t="s">
        <v>17</v>
      </c>
      <c r="D60" s="99"/>
      <c r="E60" s="85"/>
      <c r="F60" s="25"/>
    </row>
    <row r="61" spans="1:6" ht="12.75">
      <c r="A61" s="136"/>
      <c r="B61" s="9" t="s">
        <v>19</v>
      </c>
      <c r="C61" s="3" t="s">
        <v>17</v>
      </c>
      <c r="D61" s="99"/>
      <c r="E61" s="85"/>
      <c r="F61" s="25"/>
    </row>
    <row r="62" spans="1:6" ht="36.75" customHeight="1">
      <c r="A62" s="136"/>
      <c r="B62" s="9" t="s">
        <v>28</v>
      </c>
      <c r="C62" s="3" t="s">
        <v>17</v>
      </c>
      <c r="D62" s="99"/>
      <c r="E62" s="85"/>
      <c r="F62" s="25"/>
    </row>
    <row r="63" spans="1:6" ht="12.75">
      <c r="A63" s="136"/>
      <c r="B63" s="9" t="s">
        <v>29</v>
      </c>
      <c r="C63" s="3" t="s">
        <v>17</v>
      </c>
      <c r="D63" s="99"/>
      <c r="E63" s="85"/>
      <c r="F63" s="25"/>
    </row>
    <row r="64" spans="1:6" ht="12.75">
      <c r="A64" s="136"/>
      <c r="B64" s="9" t="s">
        <v>24</v>
      </c>
      <c r="C64" s="3" t="s">
        <v>17</v>
      </c>
      <c r="D64" s="99"/>
      <c r="E64" s="85"/>
      <c r="F64" s="25"/>
    </row>
    <row r="65" spans="1:6" ht="12.75">
      <c r="A65" s="136"/>
      <c r="B65" s="9" t="s">
        <v>30</v>
      </c>
      <c r="C65" s="3" t="s">
        <v>17</v>
      </c>
      <c r="D65" s="99"/>
      <c r="E65" s="85"/>
      <c r="F65" s="25"/>
    </row>
    <row r="66" spans="1:6" ht="26.25">
      <c r="A66" s="136"/>
      <c r="B66" s="9" t="s">
        <v>31</v>
      </c>
      <c r="C66" s="3" t="s">
        <v>17</v>
      </c>
      <c r="D66" s="99"/>
      <c r="E66" s="85"/>
      <c r="F66" s="25"/>
    </row>
    <row r="67" spans="1:6" ht="27" thickBot="1">
      <c r="A67" s="152"/>
      <c r="B67" s="36" t="s">
        <v>32</v>
      </c>
      <c r="C67" s="37" t="s">
        <v>17</v>
      </c>
      <c r="D67" s="100"/>
      <c r="E67" s="86"/>
      <c r="F67" s="30"/>
    </row>
    <row r="68" spans="1:6" ht="15.75" customHeight="1" thickBot="1">
      <c r="A68" s="139" t="s">
        <v>158</v>
      </c>
      <c r="B68" s="140"/>
      <c r="C68" s="140"/>
      <c r="D68" s="140"/>
      <c r="E68" s="140"/>
      <c r="F68" s="143"/>
    </row>
    <row r="69" spans="1:6" ht="66.75" customHeight="1">
      <c r="A69" s="31" t="s">
        <v>52</v>
      </c>
      <c r="B69" s="32" t="s">
        <v>94</v>
      </c>
      <c r="C69" s="40" t="s">
        <v>60</v>
      </c>
      <c r="D69" s="101">
        <v>2117.8</v>
      </c>
      <c r="E69" s="87"/>
      <c r="F69" s="34"/>
    </row>
    <row r="70" spans="1:6" ht="37.5" customHeight="1">
      <c r="A70" s="6" t="s">
        <v>61</v>
      </c>
      <c r="B70" s="62" t="s">
        <v>133</v>
      </c>
      <c r="C70" s="6" t="s">
        <v>88</v>
      </c>
      <c r="D70" s="6"/>
      <c r="E70" s="4"/>
      <c r="F70" s="4"/>
    </row>
    <row r="71" spans="1:6" ht="21.75" customHeight="1">
      <c r="A71" s="6"/>
      <c r="B71" s="62"/>
      <c r="C71" s="6"/>
      <c r="D71" s="6"/>
      <c r="E71" s="4"/>
      <c r="F71" s="4"/>
    </row>
    <row r="72" spans="1:6" ht="20.25" customHeight="1">
      <c r="A72" s="6"/>
      <c r="B72" s="62"/>
      <c r="C72" s="6"/>
      <c r="D72" s="6"/>
      <c r="E72" s="4"/>
      <c r="F72" s="4"/>
    </row>
    <row r="73" spans="1:6" ht="21.75" customHeight="1">
      <c r="A73" s="6"/>
      <c r="B73" s="62"/>
      <c r="C73" s="6"/>
      <c r="D73" s="6"/>
      <c r="E73" s="4"/>
      <c r="F73" s="4"/>
    </row>
    <row r="74" spans="1:6" ht="20.25" customHeight="1">
      <c r="A74" s="6"/>
      <c r="B74" s="62"/>
      <c r="C74" s="6"/>
      <c r="D74" s="6"/>
      <c r="E74" s="4"/>
      <c r="F74" s="4"/>
    </row>
    <row r="75" spans="1:6" ht="23.25" customHeight="1">
      <c r="A75" s="6"/>
      <c r="B75" s="62"/>
      <c r="C75" s="6"/>
      <c r="D75" s="6"/>
      <c r="E75" s="4"/>
      <c r="F75" s="4"/>
    </row>
    <row r="76" spans="1:6" ht="23.25" customHeight="1">
      <c r="A76" s="6"/>
      <c r="B76" s="62"/>
      <c r="C76" s="6"/>
      <c r="D76" s="6"/>
      <c r="E76" s="4"/>
      <c r="F76" s="4"/>
    </row>
    <row r="77" spans="1:6" s="60" customFormat="1" ht="14.25" customHeight="1" thickBot="1">
      <c r="A77" s="150" t="s">
        <v>140</v>
      </c>
      <c r="B77" s="141"/>
      <c r="C77" s="141"/>
      <c r="D77" s="141"/>
      <c r="E77" s="141"/>
      <c r="F77" s="142"/>
    </row>
    <row r="78" spans="1:6" ht="26.25">
      <c r="A78" s="135" t="s">
        <v>62</v>
      </c>
      <c r="B78" s="41" t="s">
        <v>95</v>
      </c>
      <c r="C78" s="40" t="s">
        <v>60</v>
      </c>
      <c r="D78" s="112"/>
      <c r="E78" s="87"/>
      <c r="F78" s="34"/>
    </row>
    <row r="79" spans="1:6" ht="12.75">
      <c r="A79" s="136"/>
      <c r="B79" s="174" t="s">
        <v>87</v>
      </c>
      <c r="C79" s="175"/>
      <c r="D79" s="175"/>
      <c r="E79" s="175"/>
      <c r="F79" s="176"/>
    </row>
    <row r="80" spans="1:6" ht="12.75">
      <c r="A80" s="136"/>
      <c r="B80" s="7" t="s">
        <v>6</v>
      </c>
      <c r="C80" s="3" t="s">
        <v>60</v>
      </c>
      <c r="D80" s="99"/>
      <c r="E80" s="85"/>
      <c r="F80" s="25"/>
    </row>
    <row r="81" spans="1:6" ht="13.5" thickBot="1">
      <c r="A81" s="137"/>
      <c r="B81" s="7" t="s">
        <v>7</v>
      </c>
      <c r="C81" s="3" t="s">
        <v>60</v>
      </c>
      <c r="D81" s="99"/>
      <c r="E81" s="85"/>
      <c r="F81" s="25"/>
    </row>
    <row r="82" spans="1:6" s="56" customFormat="1" ht="27" customHeight="1">
      <c r="A82" s="162" t="s">
        <v>63</v>
      </c>
      <c r="B82" s="41" t="s">
        <v>8</v>
      </c>
      <c r="C82" s="41"/>
      <c r="D82" s="41"/>
      <c r="E82" s="41"/>
      <c r="F82" s="41"/>
    </row>
    <row r="83" spans="1:6" s="56" customFormat="1" ht="12" customHeight="1">
      <c r="A83" s="163"/>
      <c r="B83" s="57" t="s">
        <v>9</v>
      </c>
      <c r="C83" s="58" t="s">
        <v>88</v>
      </c>
      <c r="D83" s="102"/>
      <c r="E83" s="89"/>
      <c r="F83" s="59"/>
    </row>
    <row r="84" spans="1:6" s="56" customFormat="1" ht="12.75">
      <c r="A84" s="163"/>
      <c r="B84" s="57" t="s">
        <v>10</v>
      </c>
      <c r="C84" s="58" t="s">
        <v>88</v>
      </c>
      <c r="D84" s="102"/>
      <c r="E84" s="89"/>
      <c r="F84" s="59"/>
    </row>
    <row r="85" spans="1:6" s="56" customFormat="1" ht="12" customHeight="1">
      <c r="A85" s="163"/>
      <c r="B85" s="57" t="s">
        <v>14</v>
      </c>
      <c r="C85" s="58" t="s">
        <v>88</v>
      </c>
      <c r="D85" s="102"/>
      <c r="E85" s="89"/>
      <c r="F85" s="59"/>
    </row>
    <row r="86" spans="1:6" s="56" customFormat="1" ht="11.25" customHeight="1">
      <c r="A86" s="163"/>
      <c r="B86" s="57" t="s">
        <v>13</v>
      </c>
      <c r="C86" s="58" t="s">
        <v>88</v>
      </c>
      <c r="D86" s="102"/>
      <c r="E86" s="89"/>
      <c r="F86" s="59"/>
    </row>
    <row r="87" spans="1:6" s="56" customFormat="1" ht="10.5" customHeight="1">
      <c r="A87" s="163"/>
      <c r="B87" s="57" t="s">
        <v>11</v>
      </c>
      <c r="C87" s="58" t="s">
        <v>16</v>
      </c>
      <c r="D87" s="102"/>
      <c r="E87" s="116"/>
      <c r="F87" s="59"/>
    </row>
    <row r="88" spans="1:6" s="56" customFormat="1" ht="12" customHeight="1" thickBot="1">
      <c r="A88" s="164"/>
      <c r="B88" s="57" t="s">
        <v>12</v>
      </c>
      <c r="C88" s="58" t="s">
        <v>15</v>
      </c>
      <c r="D88" s="102"/>
      <c r="E88" s="89"/>
      <c r="F88" s="59"/>
    </row>
    <row r="89" spans="1:6" ht="15.75" customHeight="1" thickBot="1">
      <c r="A89" s="139" t="s">
        <v>159</v>
      </c>
      <c r="B89" s="140"/>
      <c r="C89" s="140"/>
      <c r="D89" s="140"/>
      <c r="E89" s="140"/>
      <c r="F89" s="143"/>
    </row>
    <row r="90" spans="1:6" ht="12.75">
      <c r="A90" s="31" t="s">
        <v>134</v>
      </c>
      <c r="B90" s="43" t="s">
        <v>66</v>
      </c>
      <c r="C90" s="40" t="s">
        <v>18</v>
      </c>
      <c r="D90" s="101"/>
      <c r="E90" s="87"/>
      <c r="F90" s="34"/>
    </row>
    <row r="91" spans="1:6" ht="12.75">
      <c r="A91" s="24" t="s">
        <v>53</v>
      </c>
      <c r="B91" s="42" t="s">
        <v>67</v>
      </c>
      <c r="C91" s="3" t="s">
        <v>18</v>
      </c>
      <c r="D91" s="99"/>
      <c r="E91" s="85"/>
      <c r="F91" s="25"/>
    </row>
    <row r="92" spans="1:6" ht="13.5" thickBot="1">
      <c r="A92" s="35" t="s">
        <v>65</v>
      </c>
      <c r="B92" s="44" t="s">
        <v>68</v>
      </c>
      <c r="C92" s="37" t="s">
        <v>18</v>
      </c>
      <c r="D92" s="100"/>
      <c r="E92" s="86"/>
      <c r="F92" s="30"/>
    </row>
    <row r="93" spans="1:6" ht="15.75" customHeight="1" thickBot="1">
      <c r="A93" s="139" t="s">
        <v>160</v>
      </c>
      <c r="B93" s="140"/>
      <c r="C93" s="140"/>
      <c r="D93" s="140"/>
      <c r="E93" s="140"/>
      <c r="F93" s="143"/>
    </row>
    <row r="94" spans="1:6" ht="12.75">
      <c r="A94" s="135" t="s">
        <v>54</v>
      </c>
      <c r="B94" s="45" t="s">
        <v>141</v>
      </c>
      <c r="C94" s="18" t="s">
        <v>64</v>
      </c>
      <c r="D94" s="103"/>
      <c r="E94" s="84"/>
      <c r="F94" s="23"/>
    </row>
    <row r="95" spans="1:6" ht="12.75">
      <c r="A95" s="136"/>
      <c r="B95" s="130" t="s">
        <v>89</v>
      </c>
      <c r="C95" s="131"/>
      <c r="D95" s="131"/>
      <c r="E95" s="131"/>
      <c r="F95" s="132"/>
    </row>
    <row r="96" spans="1:6" ht="12.75">
      <c r="A96" s="136"/>
      <c r="B96" s="46" t="s">
        <v>25</v>
      </c>
      <c r="C96" s="3" t="s">
        <v>18</v>
      </c>
      <c r="D96" s="99"/>
      <c r="E96" s="85"/>
      <c r="F96" s="25"/>
    </row>
    <row r="97" spans="1:6" ht="12.75">
      <c r="A97" s="136"/>
      <c r="B97" s="46" t="s">
        <v>26</v>
      </c>
      <c r="C97" s="3" t="s">
        <v>18</v>
      </c>
      <c r="D97" s="99"/>
      <c r="E97" s="85"/>
      <c r="F97" s="25"/>
    </row>
    <row r="98" spans="1:6" ht="12.75">
      <c r="A98" s="136"/>
      <c r="B98" s="46" t="s">
        <v>20</v>
      </c>
      <c r="C98" s="3" t="s">
        <v>18</v>
      </c>
      <c r="D98" s="99"/>
      <c r="E98" s="85"/>
      <c r="F98" s="25"/>
    </row>
    <row r="99" spans="1:6" ht="25.5" customHeight="1">
      <c r="A99" s="136"/>
      <c r="B99" s="46" t="s">
        <v>27</v>
      </c>
      <c r="C99" s="3" t="s">
        <v>18</v>
      </c>
      <c r="D99" s="99"/>
      <c r="E99" s="85"/>
      <c r="F99" s="25"/>
    </row>
    <row r="100" spans="1:6" ht="12.75">
      <c r="A100" s="136"/>
      <c r="B100" s="46" t="s">
        <v>19</v>
      </c>
      <c r="C100" s="3" t="s">
        <v>18</v>
      </c>
      <c r="D100" s="99"/>
      <c r="E100" s="85"/>
      <c r="F100" s="25"/>
    </row>
    <row r="101" spans="1:6" ht="37.5" customHeight="1">
      <c r="A101" s="136"/>
      <c r="B101" s="46" t="s">
        <v>28</v>
      </c>
      <c r="C101" s="3" t="s">
        <v>18</v>
      </c>
      <c r="D101" s="99"/>
      <c r="E101" s="85"/>
      <c r="F101" s="25"/>
    </row>
    <row r="102" spans="1:6" ht="12.75">
      <c r="A102" s="136"/>
      <c r="B102" s="46" t="s">
        <v>29</v>
      </c>
      <c r="C102" s="3" t="s">
        <v>18</v>
      </c>
      <c r="D102" s="99"/>
      <c r="E102" s="85"/>
      <c r="F102" s="25"/>
    </row>
    <row r="103" spans="1:6" ht="12.75">
      <c r="A103" s="136"/>
      <c r="B103" s="9" t="s">
        <v>24</v>
      </c>
      <c r="C103" s="3" t="s">
        <v>18</v>
      </c>
      <c r="D103" s="99"/>
      <c r="E103" s="85"/>
      <c r="F103" s="25"/>
    </row>
    <row r="104" spans="1:6" ht="12.75">
      <c r="A104" s="136"/>
      <c r="B104" s="9" t="s">
        <v>30</v>
      </c>
      <c r="C104" s="3" t="s">
        <v>18</v>
      </c>
      <c r="D104" s="99"/>
      <c r="E104" s="85"/>
      <c r="F104" s="25"/>
    </row>
    <row r="105" spans="1:6" ht="26.25">
      <c r="A105" s="136"/>
      <c r="B105" s="9" t="s">
        <v>31</v>
      </c>
      <c r="C105" s="3" t="s">
        <v>18</v>
      </c>
      <c r="D105" s="99"/>
      <c r="E105" s="85"/>
      <c r="F105" s="25"/>
    </row>
    <row r="106" spans="1:6" ht="26.25">
      <c r="A106" s="137"/>
      <c r="B106" s="49" t="s">
        <v>32</v>
      </c>
      <c r="C106" s="3" t="s">
        <v>18</v>
      </c>
      <c r="D106" s="99"/>
      <c r="E106" s="85"/>
      <c r="F106" s="95"/>
    </row>
    <row r="107" spans="1:6" ht="24" customHeight="1">
      <c r="A107" s="151" t="s">
        <v>55</v>
      </c>
      <c r="B107" s="5" t="s">
        <v>148</v>
      </c>
      <c r="C107" s="3" t="s">
        <v>18</v>
      </c>
      <c r="D107" s="99"/>
      <c r="E107" s="85"/>
      <c r="F107" s="25"/>
    </row>
    <row r="108" spans="1:6" ht="12.75">
      <c r="A108" s="136"/>
      <c r="B108" s="130" t="s">
        <v>86</v>
      </c>
      <c r="C108" s="131"/>
      <c r="D108" s="131"/>
      <c r="E108" s="131"/>
      <c r="F108" s="132"/>
    </row>
    <row r="109" spans="1:6" ht="12.75">
      <c r="A109" s="136"/>
      <c r="B109" s="5" t="s">
        <v>108</v>
      </c>
      <c r="C109" s="3" t="s">
        <v>18</v>
      </c>
      <c r="D109" s="99"/>
      <c r="E109" s="85"/>
      <c r="F109" s="25"/>
    </row>
    <row r="110" spans="1:6" ht="12" customHeight="1">
      <c r="A110" s="136"/>
      <c r="B110" s="5" t="s">
        <v>109</v>
      </c>
      <c r="C110" s="3" t="s">
        <v>18</v>
      </c>
      <c r="D110" s="99"/>
      <c r="E110" s="85"/>
      <c r="F110" s="25"/>
    </row>
    <row r="111" spans="1:6" ht="12" customHeight="1">
      <c r="A111" s="136"/>
      <c r="B111" s="5" t="s">
        <v>110</v>
      </c>
      <c r="C111" s="3" t="s">
        <v>18</v>
      </c>
      <c r="D111" s="99"/>
      <c r="E111" s="85"/>
      <c r="F111" s="25"/>
    </row>
    <row r="112" spans="1:6" ht="11.25" customHeight="1">
      <c r="A112" s="136"/>
      <c r="B112" s="5" t="s">
        <v>146</v>
      </c>
      <c r="C112" s="3" t="s">
        <v>18</v>
      </c>
      <c r="D112" s="99"/>
      <c r="E112" s="85"/>
      <c r="F112" s="25"/>
    </row>
    <row r="113" spans="1:6" ht="12" customHeight="1">
      <c r="A113" s="137"/>
      <c r="B113" s="5" t="s">
        <v>111</v>
      </c>
      <c r="C113" s="3" t="s">
        <v>18</v>
      </c>
      <c r="D113" s="99"/>
      <c r="E113" s="85"/>
      <c r="F113" s="25"/>
    </row>
    <row r="114" spans="1:6" ht="12" customHeight="1">
      <c r="A114" s="53" t="s">
        <v>69</v>
      </c>
      <c r="B114" s="47" t="s">
        <v>107</v>
      </c>
      <c r="C114" s="3" t="s">
        <v>18</v>
      </c>
      <c r="D114" s="104"/>
      <c r="E114" s="90"/>
      <c r="F114" s="48"/>
    </row>
    <row r="115" spans="1:6" ht="12" customHeight="1">
      <c r="A115" s="53" t="s">
        <v>106</v>
      </c>
      <c r="B115" s="4" t="s">
        <v>40</v>
      </c>
      <c r="C115" s="6" t="s">
        <v>35</v>
      </c>
      <c r="D115" s="105"/>
      <c r="E115" s="90"/>
      <c r="F115" s="48"/>
    </row>
    <row r="116" spans="1:6" ht="13.5" customHeight="1" thickBot="1">
      <c r="A116" s="38" t="s">
        <v>142</v>
      </c>
      <c r="B116" s="5" t="s">
        <v>41</v>
      </c>
      <c r="C116" s="6" t="s">
        <v>145</v>
      </c>
      <c r="D116" s="105"/>
      <c r="E116" s="90"/>
      <c r="F116" s="48"/>
    </row>
    <row r="117" spans="1:6" ht="15.75" customHeight="1" thickBot="1">
      <c r="A117" s="171" t="s">
        <v>161</v>
      </c>
      <c r="B117" s="172"/>
      <c r="C117" s="172"/>
      <c r="D117" s="172"/>
      <c r="E117" s="172"/>
      <c r="F117" s="173"/>
    </row>
    <row r="118" spans="1:6" ht="32.25" customHeight="1">
      <c r="A118" s="135" t="s">
        <v>175</v>
      </c>
      <c r="B118" s="21" t="s">
        <v>166</v>
      </c>
      <c r="C118" s="18" t="s">
        <v>18</v>
      </c>
      <c r="D118" s="103"/>
      <c r="E118" s="84"/>
      <c r="F118" s="23"/>
    </row>
    <row r="119" spans="1:6" ht="12.75">
      <c r="A119" s="136"/>
      <c r="B119" s="130" t="s">
        <v>143</v>
      </c>
      <c r="C119" s="131"/>
      <c r="D119" s="131"/>
      <c r="E119" s="131"/>
      <c r="F119" s="132"/>
    </row>
    <row r="120" spans="1:6" ht="12.75">
      <c r="A120" s="136"/>
      <c r="B120" s="5" t="s">
        <v>20</v>
      </c>
      <c r="C120" s="3" t="s">
        <v>18</v>
      </c>
      <c r="D120" s="99"/>
      <c r="E120" s="85"/>
      <c r="F120" s="25"/>
    </row>
    <row r="121" spans="1:6" ht="12.75">
      <c r="A121" s="136"/>
      <c r="B121" s="5" t="s">
        <v>21</v>
      </c>
      <c r="C121" s="3" t="s">
        <v>18</v>
      </c>
      <c r="D121" s="99"/>
      <c r="E121" s="85"/>
      <c r="F121" s="25"/>
    </row>
    <row r="122" spans="1:6" ht="12.75">
      <c r="A122" s="137"/>
      <c r="B122" s="5" t="s">
        <v>19</v>
      </c>
      <c r="C122" s="3" t="s">
        <v>18</v>
      </c>
      <c r="D122" s="99"/>
      <c r="E122" s="85"/>
      <c r="F122" s="25"/>
    </row>
    <row r="123" spans="1:6" ht="12.75">
      <c r="A123" s="168" t="s">
        <v>176</v>
      </c>
      <c r="B123" s="165" t="s">
        <v>80</v>
      </c>
      <c r="C123" s="166"/>
      <c r="D123" s="166"/>
      <c r="E123" s="166"/>
      <c r="F123" s="167"/>
    </row>
    <row r="124" spans="1:6" ht="12.75">
      <c r="A124" s="169"/>
      <c r="B124" s="5" t="s">
        <v>168</v>
      </c>
      <c r="C124" s="3" t="s">
        <v>81</v>
      </c>
      <c r="D124" s="99"/>
      <c r="E124" s="85"/>
      <c r="F124" s="25"/>
    </row>
    <row r="125" spans="1:6" ht="12.75">
      <c r="A125" s="169"/>
      <c r="B125" s="5" t="s">
        <v>167</v>
      </c>
      <c r="C125" s="3" t="s">
        <v>81</v>
      </c>
      <c r="D125" s="99"/>
      <c r="E125" s="85"/>
      <c r="F125" s="25"/>
    </row>
    <row r="126" spans="1:6" ht="12.75" customHeight="1" thickBot="1">
      <c r="A126" s="170"/>
      <c r="B126" s="47" t="s">
        <v>188</v>
      </c>
      <c r="C126" s="17" t="s">
        <v>81</v>
      </c>
      <c r="D126" s="104"/>
      <c r="E126" s="90"/>
      <c r="F126" s="48"/>
    </row>
    <row r="127" spans="1:6" ht="34.5" customHeight="1" thickBot="1">
      <c r="A127" s="171" t="s">
        <v>201</v>
      </c>
      <c r="B127" s="172"/>
      <c r="C127" s="172"/>
      <c r="D127" s="172"/>
      <c r="E127" s="172"/>
      <c r="F127" s="173"/>
    </row>
    <row r="128" spans="1:6" ht="15" customHeight="1">
      <c r="A128" s="135" t="s">
        <v>70</v>
      </c>
      <c r="B128" s="64" t="s">
        <v>173</v>
      </c>
      <c r="C128" s="40" t="s">
        <v>18</v>
      </c>
      <c r="D128" s="101">
        <v>95259.8</v>
      </c>
      <c r="E128" s="87">
        <v>77794.5</v>
      </c>
      <c r="F128" s="113">
        <f>D128/E128*100</f>
        <v>122.45055884413422</v>
      </c>
    </row>
    <row r="129" spans="1:6" ht="12.75">
      <c r="A129" s="182"/>
      <c r="B129" s="130" t="s">
        <v>86</v>
      </c>
      <c r="C129" s="131"/>
      <c r="D129" s="131"/>
      <c r="E129" s="131"/>
      <c r="F129" s="132"/>
    </row>
    <row r="130" spans="1:6" ht="12.75">
      <c r="A130" s="182"/>
      <c r="B130" s="65" t="s">
        <v>153</v>
      </c>
      <c r="C130" s="3" t="s">
        <v>18</v>
      </c>
      <c r="D130" s="99">
        <v>57443.6</v>
      </c>
      <c r="E130" s="85">
        <v>51341.3</v>
      </c>
      <c r="F130" s="94">
        <f>D130/E130*100</f>
        <v>111.8857527955077</v>
      </c>
    </row>
    <row r="131" spans="1:6" ht="12.75">
      <c r="A131" s="182"/>
      <c r="B131" s="5" t="s">
        <v>86</v>
      </c>
      <c r="C131" s="3"/>
      <c r="D131" s="99"/>
      <c r="E131" s="85"/>
      <c r="F131" s="94"/>
    </row>
    <row r="132" spans="1:6" ht="12.75">
      <c r="A132" s="182"/>
      <c r="B132" s="5" t="s">
        <v>172</v>
      </c>
      <c r="C132" s="3" t="s">
        <v>18</v>
      </c>
      <c r="D132" s="99">
        <v>11608.7</v>
      </c>
      <c r="E132" s="85">
        <v>6556.2</v>
      </c>
      <c r="F132" s="94">
        <f>D132/E132*100</f>
        <v>177.06445807022362</v>
      </c>
    </row>
    <row r="133" spans="1:6" ht="12.75" customHeight="1">
      <c r="A133" s="182"/>
      <c r="B133" s="5" t="s">
        <v>151</v>
      </c>
      <c r="C133" s="3" t="s">
        <v>18</v>
      </c>
      <c r="D133" s="99"/>
      <c r="E133" s="85"/>
      <c r="F133" s="94"/>
    </row>
    <row r="134" spans="1:6" ht="12.75">
      <c r="A134" s="182"/>
      <c r="B134" s="5" t="s">
        <v>22</v>
      </c>
      <c r="C134" s="3" t="s">
        <v>18</v>
      </c>
      <c r="D134" s="99">
        <v>42244.7</v>
      </c>
      <c r="E134" s="85">
        <v>40470.1</v>
      </c>
      <c r="F134" s="94">
        <f>D134/E134*100</f>
        <v>104.38496569071982</v>
      </c>
    </row>
    <row r="135" spans="1:6" ht="11.25" customHeight="1">
      <c r="A135" s="182"/>
      <c r="B135" s="5" t="s">
        <v>154</v>
      </c>
      <c r="C135" s="3" t="s">
        <v>18</v>
      </c>
      <c r="D135" s="99"/>
      <c r="E135" s="85"/>
      <c r="F135" s="94"/>
    </row>
    <row r="136" spans="1:6" ht="27" customHeight="1">
      <c r="A136" s="182"/>
      <c r="B136" s="5" t="s">
        <v>174</v>
      </c>
      <c r="C136" s="3" t="s">
        <v>18</v>
      </c>
      <c r="D136" s="99"/>
      <c r="E136" s="85"/>
      <c r="F136" s="94"/>
    </row>
    <row r="137" spans="1:6" ht="15" customHeight="1">
      <c r="A137" s="182"/>
      <c r="B137" s="65" t="s">
        <v>155</v>
      </c>
      <c r="C137" s="3" t="s">
        <v>18</v>
      </c>
      <c r="D137" s="99">
        <v>14380.8</v>
      </c>
      <c r="E137" s="85">
        <v>1931.8</v>
      </c>
      <c r="F137" s="94">
        <f>D137/E137*100</f>
        <v>744.4248887048349</v>
      </c>
    </row>
    <row r="138" spans="1:6" ht="27" customHeight="1">
      <c r="A138" s="182"/>
      <c r="B138" s="5" t="s">
        <v>150</v>
      </c>
      <c r="C138" s="3" t="s">
        <v>18</v>
      </c>
      <c r="D138" s="99">
        <v>910.7</v>
      </c>
      <c r="E138" s="85">
        <v>855.8</v>
      </c>
      <c r="F138" s="94">
        <f>D138/E138*100</f>
        <v>106.41505024538445</v>
      </c>
    </row>
    <row r="139" spans="1:6" ht="27" customHeight="1">
      <c r="A139" s="182"/>
      <c r="B139" s="14" t="s">
        <v>90</v>
      </c>
      <c r="C139" s="3" t="s">
        <v>18</v>
      </c>
      <c r="D139" s="99">
        <v>722.4</v>
      </c>
      <c r="E139" s="85">
        <v>266.5</v>
      </c>
      <c r="F139" s="94">
        <f>D139/E139*100</f>
        <v>271.0694183864915</v>
      </c>
    </row>
    <row r="140" spans="1:6" ht="27" customHeight="1">
      <c r="A140" s="182"/>
      <c r="B140" s="15" t="s">
        <v>71</v>
      </c>
      <c r="C140" s="3" t="s">
        <v>18</v>
      </c>
      <c r="D140" s="99">
        <v>269</v>
      </c>
      <c r="E140" s="85">
        <v>540</v>
      </c>
      <c r="F140" s="94"/>
    </row>
    <row r="141" spans="1:6" ht="15.75" customHeight="1">
      <c r="A141" s="182"/>
      <c r="B141" s="1" t="s">
        <v>162</v>
      </c>
      <c r="C141" s="3" t="s">
        <v>18</v>
      </c>
      <c r="D141" s="99">
        <v>2</v>
      </c>
      <c r="E141" s="85">
        <v>29.7</v>
      </c>
      <c r="F141" s="94"/>
    </row>
    <row r="142" spans="1:6" ht="12.75">
      <c r="A142" s="182"/>
      <c r="B142" s="16" t="s">
        <v>72</v>
      </c>
      <c r="C142" s="3" t="s">
        <v>18</v>
      </c>
      <c r="D142" s="99">
        <v>1</v>
      </c>
      <c r="E142" s="85"/>
      <c r="F142" s="94"/>
    </row>
    <row r="143" spans="1:6" ht="28.5" customHeight="1">
      <c r="A143" s="182"/>
      <c r="B143" s="16" t="s">
        <v>165</v>
      </c>
      <c r="C143" s="3" t="s">
        <v>18</v>
      </c>
      <c r="D143" s="99">
        <v>23625.3</v>
      </c>
      <c r="E143" s="96">
        <v>24521.5</v>
      </c>
      <c r="F143" s="94">
        <f>D143/E143*100</f>
        <v>96.34524804763167</v>
      </c>
    </row>
    <row r="144" spans="1:6" ht="13.5" customHeight="1">
      <c r="A144" s="151" t="s">
        <v>79</v>
      </c>
      <c r="B144" s="66" t="s">
        <v>96</v>
      </c>
      <c r="C144" s="3" t="s">
        <v>18</v>
      </c>
      <c r="D144" s="99">
        <v>93629.9</v>
      </c>
      <c r="E144" s="85">
        <v>84725.6</v>
      </c>
      <c r="F144" s="94">
        <f aca="true" t="shared" si="1" ref="F144:F155">D144/E144*100</f>
        <v>110.50957443795026</v>
      </c>
    </row>
    <row r="145" spans="1:6" ht="13.5" customHeight="1">
      <c r="A145" s="182"/>
      <c r="B145" s="5" t="s">
        <v>23</v>
      </c>
      <c r="C145" s="3" t="s">
        <v>18</v>
      </c>
      <c r="D145" s="99">
        <v>16712.4</v>
      </c>
      <c r="E145" s="85">
        <v>15496.9</v>
      </c>
      <c r="F145" s="94">
        <f t="shared" si="1"/>
        <v>107.84350418470791</v>
      </c>
    </row>
    <row r="146" spans="1:6" ht="12" customHeight="1">
      <c r="A146" s="182"/>
      <c r="B146" s="8" t="s">
        <v>115</v>
      </c>
      <c r="C146" s="3" t="s">
        <v>18</v>
      </c>
      <c r="D146" s="99">
        <v>278.3</v>
      </c>
      <c r="E146" s="85">
        <v>254.4</v>
      </c>
      <c r="F146" s="94">
        <f t="shared" si="1"/>
        <v>109.39465408805032</v>
      </c>
    </row>
    <row r="147" spans="1:6" ht="25.5" customHeight="1">
      <c r="A147" s="182"/>
      <c r="B147" s="10" t="s">
        <v>116</v>
      </c>
      <c r="C147" s="3" t="s">
        <v>18</v>
      </c>
      <c r="D147" s="99">
        <v>187</v>
      </c>
      <c r="E147" s="85">
        <v>396.7</v>
      </c>
      <c r="F147" s="94"/>
    </row>
    <row r="148" spans="1:6" ht="14.25" customHeight="1">
      <c r="A148" s="182"/>
      <c r="B148" s="8" t="s">
        <v>117</v>
      </c>
      <c r="C148" s="3" t="s">
        <v>18</v>
      </c>
      <c r="D148" s="107">
        <v>15754</v>
      </c>
      <c r="E148" s="85">
        <v>15892.5</v>
      </c>
      <c r="F148" s="94">
        <f t="shared" si="1"/>
        <v>99.12851974201668</v>
      </c>
    </row>
    <row r="149" spans="1:6" ht="13.5" customHeight="1">
      <c r="A149" s="182"/>
      <c r="B149" s="8" t="s">
        <v>118</v>
      </c>
      <c r="C149" s="3" t="s">
        <v>18</v>
      </c>
      <c r="D149" s="107">
        <v>30954.5</v>
      </c>
      <c r="E149" s="85">
        <v>25486.6</v>
      </c>
      <c r="F149" s="94">
        <f t="shared" si="1"/>
        <v>121.4540189746769</v>
      </c>
    </row>
    <row r="150" spans="1:6" ht="12.75">
      <c r="A150" s="182"/>
      <c r="B150" s="8" t="s">
        <v>152</v>
      </c>
      <c r="C150" s="3" t="s">
        <v>18</v>
      </c>
      <c r="D150" s="99"/>
      <c r="E150" s="85"/>
      <c r="F150" s="94"/>
    </row>
    <row r="151" spans="1:6" ht="13.5" customHeight="1">
      <c r="A151" s="182"/>
      <c r="B151" s="8" t="s">
        <v>119</v>
      </c>
      <c r="C151" s="3" t="s">
        <v>18</v>
      </c>
      <c r="D151" s="99">
        <v>589.4</v>
      </c>
      <c r="E151" s="85">
        <v>429.4</v>
      </c>
      <c r="F151" s="94"/>
    </row>
    <row r="152" spans="1:6" ht="12.75" customHeight="1">
      <c r="A152" s="182"/>
      <c r="B152" s="19" t="s">
        <v>189</v>
      </c>
      <c r="C152" s="3" t="s">
        <v>18</v>
      </c>
      <c r="D152" s="99">
        <v>12460.9</v>
      </c>
      <c r="E152" s="85">
        <v>17856.5</v>
      </c>
      <c r="F152" s="94">
        <f t="shared" si="1"/>
        <v>69.78355220787948</v>
      </c>
    </row>
    <row r="153" spans="1:6" ht="12.75" customHeight="1">
      <c r="A153" s="182"/>
      <c r="B153" s="10" t="s">
        <v>190</v>
      </c>
      <c r="C153" s="3" t="s">
        <v>18</v>
      </c>
      <c r="D153" s="99"/>
      <c r="E153" s="85"/>
      <c r="F153" s="94"/>
    </row>
    <row r="154" spans="1:6" ht="12.75" customHeight="1">
      <c r="A154" s="182"/>
      <c r="B154" s="10" t="s">
        <v>120</v>
      </c>
      <c r="C154" s="3" t="s">
        <v>18</v>
      </c>
      <c r="D154" s="99">
        <v>1373.3</v>
      </c>
      <c r="E154" s="85">
        <v>2642.7</v>
      </c>
      <c r="F154" s="94">
        <f t="shared" si="1"/>
        <v>51.96579256063875</v>
      </c>
    </row>
    <row r="155" spans="1:6" ht="12.75" customHeight="1">
      <c r="A155" s="182"/>
      <c r="B155" s="10" t="s">
        <v>191</v>
      </c>
      <c r="C155" s="3" t="s">
        <v>18</v>
      </c>
      <c r="D155" s="99">
        <v>15320.1</v>
      </c>
      <c r="E155" s="85">
        <v>4101.3</v>
      </c>
      <c r="F155" s="94">
        <f t="shared" si="1"/>
        <v>373.54253529368737</v>
      </c>
    </row>
    <row r="156" spans="1:6" ht="13.5" customHeight="1">
      <c r="A156" s="182"/>
      <c r="B156" s="10" t="s">
        <v>195</v>
      </c>
      <c r="C156" s="3" t="s">
        <v>18</v>
      </c>
      <c r="D156" s="99"/>
      <c r="E156" s="85"/>
      <c r="F156" s="94"/>
    </row>
    <row r="157" spans="1:6" ht="13.5" customHeight="1">
      <c r="A157" s="182"/>
      <c r="B157" s="10" t="s">
        <v>192</v>
      </c>
      <c r="C157" s="3" t="s">
        <v>18</v>
      </c>
      <c r="D157" s="99"/>
      <c r="E157" s="85"/>
      <c r="F157" s="94"/>
    </row>
    <row r="158" spans="1:6" ht="26.25" customHeight="1">
      <c r="A158" s="182"/>
      <c r="B158" s="11" t="s">
        <v>193</v>
      </c>
      <c r="C158" s="3" t="s">
        <v>18</v>
      </c>
      <c r="D158" s="99"/>
      <c r="E158" s="85"/>
      <c r="F158" s="94"/>
    </row>
    <row r="159" spans="1:6" ht="27.75" customHeight="1">
      <c r="A159" s="53" t="s">
        <v>177</v>
      </c>
      <c r="B159" s="5" t="s">
        <v>98</v>
      </c>
      <c r="C159" s="3" t="s">
        <v>144</v>
      </c>
      <c r="D159" s="122">
        <f>D128/D10*1000</f>
        <v>11367.517899761337</v>
      </c>
      <c r="E159" s="85">
        <v>9283</v>
      </c>
      <c r="F159" s="94">
        <f>D159/E159*100</f>
        <v>122.45521813811631</v>
      </c>
    </row>
    <row r="160" spans="1:6" ht="27" thickBot="1">
      <c r="A160" s="68" t="s">
        <v>178</v>
      </c>
      <c r="B160" s="28" t="s">
        <v>97</v>
      </c>
      <c r="C160" s="37" t="s">
        <v>144</v>
      </c>
      <c r="D160" s="123">
        <f>D144/D10*1000</f>
        <v>11173.01909307876</v>
      </c>
      <c r="E160" s="86">
        <v>10110</v>
      </c>
      <c r="F160" s="94">
        <f>D160/E160*100</f>
        <v>110.51453108881068</v>
      </c>
    </row>
    <row r="161" spans="1:6" ht="19.5" customHeight="1" thickBot="1">
      <c r="A161" s="81"/>
      <c r="B161" s="180"/>
      <c r="C161" s="180"/>
      <c r="D161" s="180"/>
      <c r="E161" s="180"/>
      <c r="F161" s="181"/>
    </row>
    <row r="162" spans="1:6" ht="53.25" customHeight="1" thickBot="1">
      <c r="A162" s="67" t="s">
        <v>73</v>
      </c>
      <c r="B162" s="63" t="s">
        <v>212</v>
      </c>
      <c r="C162" s="50" t="s">
        <v>34</v>
      </c>
      <c r="D162" s="129">
        <v>35.3</v>
      </c>
      <c r="E162" s="91">
        <v>30</v>
      </c>
      <c r="F162" s="39">
        <v>164.3</v>
      </c>
    </row>
    <row r="163" spans="1:6" ht="21" customHeight="1" thickBot="1">
      <c r="A163" s="183" t="s">
        <v>149</v>
      </c>
      <c r="B163" s="180"/>
      <c r="C163" s="180"/>
      <c r="D163" s="180"/>
      <c r="E163" s="180"/>
      <c r="F163" s="181"/>
    </row>
    <row r="164" spans="1:6" ht="26.25">
      <c r="A164" s="38" t="s">
        <v>74</v>
      </c>
      <c r="B164" s="47" t="s">
        <v>169</v>
      </c>
      <c r="C164" s="61" t="s">
        <v>36</v>
      </c>
      <c r="D164" s="105" t="s">
        <v>217</v>
      </c>
      <c r="E164" s="92" t="s">
        <v>217</v>
      </c>
      <c r="F164" s="126" t="s">
        <v>218</v>
      </c>
    </row>
    <row r="165" spans="1:6" ht="15.75" customHeight="1">
      <c r="A165" s="79"/>
      <c r="B165" s="78" t="s">
        <v>170</v>
      </c>
      <c r="C165" s="6" t="s">
        <v>36</v>
      </c>
      <c r="D165" s="6" t="s">
        <v>204</v>
      </c>
      <c r="E165" s="83" t="s">
        <v>204</v>
      </c>
      <c r="F165" s="4">
        <v>100</v>
      </c>
    </row>
    <row r="166" spans="1:6" ht="15" customHeight="1">
      <c r="A166" s="80" t="s">
        <v>179</v>
      </c>
      <c r="B166" s="12" t="s">
        <v>37</v>
      </c>
      <c r="C166" s="20" t="s">
        <v>38</v>
      </c>
      <c r="D166" s="97">
        <v>15</v>
      </c>
      <c r="E166" s="84">
        <v>15</v>
      </c>
      <c r="F166" s="23">
        <v>100</v>
      </c>
    </row>
    <row r="167" spans="1:6" ht="16.5" customHeight="1">
      <c r="A167" s="80" t="s">
        <v>180</v>
      </c>
      <c r="B167" s="4" t="s">
        <v>39</v>
      </c>
      <c r="C167" s="6" t="s">
        <v>33</v>
      </c>
      <c r="D167" s="54">
        <v>1.4</v>
      </c>
      <c r="E167" s="85">
        <v>1.4</v>
      </c>
      <c r="F167" s="25">
        <v>100</v>
      </c>
    </row>
    <row r="168" spans="1:6" ht="26.25">
      <c r="A168" s="24" t="s">
        <v>181</v>
      </c>
      <c r="B168" s="42" t="s">
        <v>99</v>
      </c>
      <c r="C168" s="6" t="s">
        <v>33</v>
      </c>
      <c r="D168" s="54">
        <v>33.1</v>
      </c>
      <c r="E168" s="85">
        <v>32.7</v>
      </c>
      <c r="F168" s="94">
        <f>D168/E168*100</f>
        <v>101.22324159021406</v>
      </c>
    </row>
    <row r="169" spans="1:6" ht="26.25" customHeight="1">
      <c r="A169" s="24" t="s">
        <v>182</v>
      </c>
      <c r="B169" s="5" t="s">
        <v>100</v>
      </c>
      <c r="C169" s="6" t="s">
        <v>33</v>
      </c>
      <c r="D169" s="54">
        <v>96.3</v>
      </c>
      <c r="E169" s="85">
        <v>95.7</v>
      </c>
      <c r="F169" s="94">
        <f>D169/E169*100</f>
        <v>100.62695924764891</v>
      </c>
    </row>
    <row r="170" spans="1:6" ht="39.75" customHeight="1">
      <c r="A170" s="151" t="s">
        <v>183</v>
      </c>
      <c r="B170" s="5" t="s">
        <v>171</v>
      </c>
      <c r="C170" s="6" t="s">
        <v>33</v>
      </c>
      <c r="D170" s="54">
        <v>76.9</v>
      </c>
      <c r="E170" s="85">
        <v>77.5</v>
      </c>
      <c r="F170" s="94">
        <f>D170/E170*100</f>
        <v>99.22580645161291</v>
      </c>
    </row>
    <row r="171" spans="1:6" ht="16.5" customHeight="1">
      <c r="A171" s="184"/>
      <c r="B171" s="177" t="s">
        <v>86</v>
      </c>
      <c r="C171" s="178"/>
      <c r="D171" s="178"/>
      <c r="E171" s="178"/>
      <c r="F171" s="179"/>
    </row>
    <row r="172" spans="1:6" ht="13.5" customHeight="1">
      <c r="A172" s="184"/>
      <c r="B172" s="5" t="s">
        <v>42</v>
      </c>
      <c r="C172" s="6" t="s">
        <v>33</v>
      </c>
      <c r="D172" s="54">
        <v>99.7</v>
      </c>
      <c r="E172" s="85">
        <v>100</v>
      </c>
      <c r="F172" s="94">
        <f>D172/E172*100</f>
        <v>99.7</v>
      </c>
    </row>
    <row r="173" spans="1:6" ht="12.75" customHeight="1">
      <c r="A173" s="184"/>
      <c r="B173" s="5" t="s">
        <v>43</v>
      </c>
      <c r="C173" s="6" t="s">
        <v>33</v>
      </c>
      <c r="D173" s="54">
        <v>86.8</v>
      </c>
      <c r="E173" s="85">
        <v>89.5</v>
      </c>
      <c r="F173" s="94">
        <f>D173/E173*100</f>
        <v>96.98324022346368</v>
      </c>
    </row>
    <row r="174" spans="1:6" ht="12" customHeight="1">
      <c r="A174" s="184"/>
      <c r="B174" s="5" t="s">
        <v>44</v>
      </c>
      <c r="C174" s="6" t="s">
        <v>33</v>
      </c>
      <c r="D174" s="54">
        <v>62.3</v>
      </c>
      <c r="E174" s="85">
        <v>62.3</v>
      </c>
      <c r="F174" s="94">
        <f>D174/E174*100</f>
        <v>100</v>
      </c>
    </row>
    <row r="175" spans="1:6" ht="11.25" customHeight="1">
      <c r="A175" s="184"/>
      <c r="B175" s="5" t="s">
        <v>45</v>
      </c>
      <c r="C175" s="6" t="s">
        <v>46</v>
      </c>
      <c r="D175" s="54">
        <v>52.4</v>
      </c>
      <c r="E175" s="85">
        <v>54.9</v>
      </c>
      <c r="F175" s="94">
        <f>D175/E175*100</f>
        <v>95.44626593806922</v>
      </c>
    </row>
    <row r="176" spans="1:6" ht="13.5" customHeight="1">
      <c r="A176" s="80" t="s">
        <v>184</v>
      </c>
      <c r="B176" s="5" t="s">
        <v>101</v>
      </c>
      <c r="C176" s="6" t="s">
        <v>3</v>
      </c>
      <c r="D176" s="54"/>
      <c r="E176" s="117"/>
      <c r="F176" s="59"/>
    </row>
    <row r="177" spans="1:6" ht="27.75" customHeight="1">
      <c r="A177" s="80" t="s">
        <v>185</v>
      </c>
      <c r="B177" s="5" t="s">
        <v>102</v>
      </c>
      <c r="C177" s="6" t="s">
        <v>3</v>
      </c>
      <c r="D177" s="54"/>
      <c r="E177" s="89"/>
      <c r="F177" s="124"/>
    </row>
    <row r="178" spans="1:6" ht="27.75" customHeight="1">
      <c r="A178" s="80" t="s">
        <v>186</v>
      </c>
      <c r="B178" s="5" t="s">
        <v>103</v>
      </c>
      <c r="C178" s="6" t="s">
        <v>34</v>
      </c>
      <c r="D178" s="54"/>
      <c r="E178" s="89"/>
      <c r="F178" s="124"/>
    </row>
    <row r="179" spans="1:6" ht="29.25" customHeight="1" thickBot="1">
      <c r="A179" s="68" t="s">
        <v>187</v>
      </c>
      <c r="B179" s="28" t="s">
        <v>104</v>
      </c>
      <c r="C179" s="29" t="s">
        <v>34</v>
      </c>
      <c r="D179" s="106"/>
      <c r="E179" s="93"/>
      <c r="F179" s="125"/>
    </row>
    <row r="180" ht="15" customHeight="1">
      <c r="A180" s="77"/>
    </row>
    <row r="181" ht="24" customHeight="1">
      <c r="A181" s="77"/>
    </row>
    <row r="182" ht="12.75">
      <c r="A182" s="77"/>
    </row>
    <row r="183" ht="12.75">
      <c r="A183" s="77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4">
    <mergeCell ref="B129:F129"/>
    <mergeCell ref="B171:F171"/>
    <mergeCell ref="B161:F161"/>
    <mergeCell ref="A128:A143"/>
    <mergeCell ref="A144:A158"/>
    <mergeCell ref="A163:F163"/>
    <mergeCell ref="A170:A175"/>
    <mergeCell ref="A118:A122"/>
    <mergeCell ref="B119:F119"/>
    <mergeCell ref="B123:F123"/>
    <mergeCell ref="A123:A126"/>
    <mergeCell ref="D7:D8"/>
    <mergeCell ref="A127:F127"/>
    <mergeCell ref="A117:F117"/>
    <mergeCell ref="B56:F56"/>
    <mergeCell ref="A78:A81"/>
    <mergeCell ref="B79:F79"/>
    <mergeCell ref="B108:F108"/>
    <mergeCell ref="A107:A113"/>
    <mergeCell ref="A82:A88"/>
    <mergeCell ref="B95:F95"/>
    <mergeCell ref="A89:F89"/>
    <mergeCell ref="A93:F93"/>
    <mergeCell ref="A94:A106"/>
    <mergeCell ref="A4:F4"/>
    <mergeCell ref="A77:F77"/>
    <mergeCell ref="A68:F68"/>
    <mergeCell ref="A55:A67"/>
    <mergeCell ref="A7:A8"/>
    <mergeCell ref="C7:C8"/>
    <mergeCell ref="B43:F43"/>
    <mergeCell ref="A33:A54"/>
    <mergeCell ref="B34:F34"/>
    <mergeCell ref="F7:F8"/>
    <mergeCell ref="B20:F20"/>
    <mergeCell ref="E7:E8"/>
    <mergeCell ref="A19:A31"/>
    <mergeCell ref="A1:F1"/>
    <mergeCell ref="A9:F9"/>
    <mergeCell ref="A18:F18"/>
    <mergeCell ref="A2:F2"/>
    <mergeCell ref="A5:F5"/>
    <mergeCell ref="B7:B8"/>
    <mergeCell ref="A3:F3"/>
  </mergeCells>
  <printOptions/>
  <pageMargins left="0.35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B14">
      <selection activeCell="F22" sqref="F22"/>
    </sheetView>
  </sheetViews>
  <sheetFormatPr defaultColWidth="40.625" defaultRowHeight="12.75"/>
  <cols>
    <col min="1" max="1" width="22.50390625" style="1" customWidth="1"/>
    <col min="2" max="2" width="35.50390625" style="1" customWidth="1"/>
    <col min="3" max="3" width="25.50390625" style="1" customWidth="1"/>
    <col min="4" max="4" width="28.125" style="1" customWidth="1"/>
    <col min="5" max="5" width="28.50390625" style="1" customWidth="1"/>
    <col min="6" max="16384" width="40.625" style="1" customWidth="1"/>
  </cols>
  <sheetData>
    <row r="1" spans="5:17" ht="15.75">
      <c r="E1" s="74" t="s">
        <v>105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ht="13.5">
      <c r="D2" s="69"/>
    </row>
    <row r="3" spans="2:4" ht="20.25" customHeight="1">
      <c r="B3" s="70" t="s">
        <v>126</v>
      </c>
      <c r="C3" s="71"/>
      <c r="D3" s="71"/>
    </row>
    <row r="4" spans="2:4" ht="15">
      <c r="B4" s="71" t="s">
        <v>197</v>
      </c>
      <c r="C4" s="71"/>
      <c r="D4" s="71"/>
    </row>
    <row r="5" spans="2:4" ht="12.75">
      <c r="B5" s="185" t="s">
        <v>128</v>
      </c>
      <c r="C5" s="185"/>
      <c r="D5" s="185"/>
    </row>
    <row r="6" spans="2:4" ht="15">
      <c r="B6" s="71" t="s">
        <v>227</v>
      </c>
      <c r="C6" s="71"/>
      <c r="D6" s="71"/>
    </row>
    <row r="7" ht="13.5" thickBot="1"/>
    <row r="8" spans="1:5" ht="12.75">
      <c r="A8" s="195" t="s">
        <v>129</v>
      </c>
      <c r="B8" s="196"/>
      <c r="C8" s="193" t="s">
        <v>125</v>
      </c>
      <c r="D8" s="194"/>
      <c r="E8" s="186" t="s">
        <v>135</v>
      </c>
    </row>
    <row r="9" spans="1:5" ht="38.25" customHeight="1">
      <c r="A9" s="197"/>
      <c r="B9" s="198"/>
      <c r="C9" s="75" t="s">
        <v>219</v>
      </c>
      <c r="D9" s="76" t="s">
        <v>228</v>
      </c>
      <c r="E9" s="187"/>
    </row>
    <row r="10" spans="1:5" ht="12.75" customHeight="1">
      <c r="A10" s="199" t="s">
        <v>121</v>
      </c>
      <c r="B10" s="189" t="s">
        <v>122</v>
      </c>
      <c r="C10" s="189" t="s">
        <v>123</v>
      </c>
      <c r="D10" s="191" t="s">
        <v>124</v>
      </c>
      <c r="E10" s="187"/>
    </row>
    <row r="11" spans="1:5" ht="12.75">
      <c r="A11" s="200"/>
      <c r="B11" s="190"/>
      <c r="C11" s="190"/>
      <c r="D11" s="192"/>
      <c r="E11" s="187"/>
    </row>
    <row r="12" spans="1:5" ht="26.25" customHeight="1">
      <c r="A12" s="201" t="s">
        <v>213</v>
      </c>
      <c r="B12" s="201"/>
      <c r="C12" s="75"/>
      <c r="D12" s="75"/>
      <c r="E12" s="127"/>
    </row>
    <row r="13" spans="1:5" ht="39">
      <c r="A13" s="108" t="s">
        <v>205</v>
      </c>
      <c r="B13" s="82" t="s">
        <v>202</v>
      </c>
      <c r="C13" s="73">
        <v>215.5</v>
      </c>
      <c r="D13" s="73">
        <v>135.8</v>
      </c>
      <c r="E13" s="3" t="s">
        <v>203</v>
      </c>
    </row>
    <row r="14" spans="1:5" ht="48">
      <c r="A14" s="108" t="s">
        <v>206</v>
      </c>
      <c r="B14" s="108" t="s">
        <v>210</v>
      </c>
      <c r="C14" s="73">
        <v>220</v>
      </c>
      <c r="D14" s="73">
        <v>187</v>
      </c>
      <c r="E14" s="3"/>
    </row>
    <row r="15" spans="1:5" ht="66" customHeight="1">
      <c r="A15" s="108" t="s">
        <v>221</v>
      </c>
      <c r="B15" s="82" t="s">
        <v>198</v>
      </c>
      <c r="C15" s="73">
        <v>23551.5</v>
      </c>
      <c r="D15" s="73">
        <v>21672.4</v>
      </c>
      <c r="E15" s="3" t="s">
        <v>215</v>
      </c>
    </row>
    <row r="16" spans="1:5" ht="36">
      <c r="A16" s="108" t="s">
        <v>207</v>
      </c>
      <c r="B16" s="82" t="s">
        <v>198</v>
      </c>
      <c r="C16" s="73">
        <v>12829.5</v>
      </c>
      <c r="D16" s="73">
        <v>12460.9</v>
      </c>
      <c r="E16" s="3" t="s">
        <v>211</v>
      </c>
    </row>
    <row r="17" spans="1:5" ht="38.25" customHeight="1">
      <c r="A17" s="108" t="s">
        <v>208</v>
      </c>
      <c r="B17" s="72" t="s">
        <v>199</v>
      </c>
      <c r="C17" s="73">
        <v>2894.3</v>
      </c>
      <c r="D17" s="73">
        <v>2549.8</v>
      </c>
      <c r="E17" s="3" t="s">
        <v>200</v>
      </c>
    </row>
    <row r="18" spans="1:5" ht="39.75" customHeight="1">
      <c r="A18" s="108" t="s">
        <v>209</v>
      </c>
      <c r="B18" s="82" t="s">
        <v>198</v>
      </c>
      <c r="C18" s="73">
        <v>13369.4</v>
      </c>
      <c r="D18" s="73">
        <v>13291.1</v>
      </c>
      <c r="E18" s="3" t="s">
        <v>229</v>
      </c>
    </row>
    <row r="19" spans="1:5" ht="35.25" customHeight="1">
      <c r="A19" s="108" t="s">
        <v>214</v>
      </c>
      <c r="B19" s="82" t="s">
        <v>198</v>
      </c>
      <c r="C19" s="73">
        <v>17370.5</v>
      </c>
      <c r="D19" s="73">
        <v>15618.2</v>
      </c>
      <c r="E19" s="3" t="s">
        <v>216</v>
      </c>
    </row>
    <row r="20" spans="1:5" ht="35.25" customHeight="1">
      <c r="A20" s="108" t="s">
        <v>220</v>
      </c>
      <c r="B20" s="82" t="s">
        <v>198</v>
      </c>
      <c r="C20" s="73">
        <v>9180.7</v>
      </c>
      <c r="D20" s="73">
        <v>8510.9</v>
      </c>
      <c r="E20" s="3" t="s">
        <v>223</v>
      </c>
    </row>
    <row r="21" spans="1:5" ht="35.25" customHeight="1">
      <c r="A21" s="108" t="s">
        <v>222</v>
      </c>
      <c r="B21" s="82" t="s">
        <v>198</v>
      </c>
      <c r="C21" s="73">
        <v>1000</v>
      </c>
      <c r="D21" s="73">
        <v>493</v>
      </c>
      <c r="E21" s="3" t="s">
        <v>230</v>
      </c>
    </row>
    <row r="22" spans="1:5" ht="36" customHeight="1">
      <c r="A22" s="188" t="s">
        <v>127</v>
      </c>
      <c r="B22" s="188"/>
      <c r="C22" s="73">
        <f>SUM(C13:C21)</f>
        <v>80631.40000000001</v>
      </c>
      <c r="D22" s="128">
        <f>SUM(D13:D21)</f>
        <v>74919.09999999999</v>
      </c>
      <c r="E22" s="6"/>
    </row>
  </sheetData>
  <sheetProtection/>
  <mergeCells count="10">
    <mergeCell ref="B5:D5"/>
    <mergeCell ref="E8:E11"/>
    <mergeCell ref="A22:B22"/>
    <mergeCell ref="C10:C11"/>
    <mergeCell ref="D10:D11"/>
    <mergeCell ref="C8:D8"/>
    <mergeCell ref="A8:B9"/>
    <mergeCell ref="A10:A11"/>
    <mergeCell ref="B10:B11"/>
    <mergeCell ref="A12:B12"/>
  </mergeCells>
  <printOptions/>
  <pageMargins left="0.7" right="0.17" top="0.93" bottom="0.3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Петрова Ольга Владимировна</cp:lastModifiedBy>
  <cp:lastPrinted>2021-03-10T09:57:51Z</cp:lastPrinted>
  <dcterms:created xsi:type="dcterms:W3CDTF">2007-10-25T07:17:21Z</dcterms:created>
  <dcterms:modified xsi:type="dcterms:W3CDTF">2021-03-10T09:57:54Z</dcterms:modified>
  <cp:category/>
  <cp:version/>
  <cp:contentType/>
  <cp:contentStatus/>
</cp:coreProperties>
</file>