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All_doc\ДЛЯ Хлебосоловой Натальи Николаевны\ЯСессии 2018 год\7. СД 22.11.2018\Решения  22.11.2018 года\Решение СД № 260 Бюджет\"/>
    </mc:Choice>
  </mc:AlternateContent>
  <bookViews>
    <workbookView xWindow="360" yWindow="276" windowWidth="14940" windowHeight="9156"/>
  </bookViews>
  <sheets>
    <sheet name="Бюджет2019" sheetId="5" r:id="rId1"/>
    <sheet name="Лист3" sheetId="7" r:id="rId2"/>
    <sheet name="Лист4" sheetId="8" r:id="rId3"/>
  </sheets>
  <definedNames>
    <definedName name="APPT" localSheetId="0">Бюджет2019!$A$18</definedName>
    <definedName name="FIO" localSheetId="0">Бюджет2019!#REF!</definedName>
    <definedName name="LAST_CELL" localSheetId="0">Бюджет2019!#REF!</definedName>
    <definedName name="SIGN" localSheetId="0">Бюджет2019!$A$18:$E$19</definedName>
  </definedNames>
  <calcPr calcId="152511"/>
</workbook>
</file>

<file path=xl/calcChain.xml><?xml version="1.0" encoding="utf-8"?>
<calcChain xmlns="http://schemas.openxmlformats.org/spreadsheetml/2006/main">
  <c r="F22" i="8" l="1"/>
  <c r="E22" i="8"/>
  <c r="F12" i="8"/>
  <c r="E12" i="8"/>
  <c r="F6" i="8"/>
  <c r="E6" i="8"/>
  <c r="E5" i="8" s="1"/>
  <c r="E4" i="8" s="1"/>
  <c r="F5" i="8"/>
  <c r="F4" i="8" s="1"/>
  <c r="E22" i="7"/>
  <c r="E12" i="7"/>
  <c r="E5" i="7" s="1"/>
  <c r="E4" i="7" s="1"/>
  <c r="E6" i="7"/>
  <c r="E177" i="5"/>
  <c r="E167" i="5"/>
  <c r="E161" i="5"/>
  <c r="E160" i="5" s="1"/>
  <c r="E159" i="5" s="1"/>
  <c r="E156" i="5"/>
  <c r="E155" i="5"/>
  <c r="E154" i="5" s="1"/>
  <c r="E149" i="5"/>
  <c r="E148" i="5"/>
  <c r="E143" i="5"/>
  <c r="E141" i="5"/>
  <c r="E140" i="5" s="1"/>
  <c r="E139" i="5" s="1"/>
  <c r="E137" i="5"/>
  <c r="E136" i="5" s="1"/>
  <c r="E135" i="5" s="1"/>
  <c r="E132" i="5"/>
  <c r="E129" i="5"/>
  <c r="E128" i="5" s="1"/>
  <c r="E122" i="5"/>
  <c r="E120" i="5"/>
  <c r="E118" i="5"/>
  <c r="E113" i="5"/>
  <c r="E112" i="5" s="1"/>
  <c r="E110" i="5"/>
  <c r="E105" i="5"/>
  <c r="E103" i="5"/>
  <c r="E96" i="5" s="1"/>
  <c r="E101" i="5"/>
  <c r="E91" i="5"/>
  <c r="E90" i="5" s="1"/>
  <c r="E88" i="5"/>
  <c r="E87" i="5"/>
  <c r="E83" i="5"/>
  <c r="E80" i="5"/>
  <c r="E78" i="5"/>
  <c r="E76" i="5"/>
  <c r="E75" i="5" s="1"/>
  <c r="E68" i="5"/>
  <c r="E66" i="5"/>
  <c r="E65" i="5" s="1"/>
  <c r="E64" i="5" s="1"/>
  <c r="E61" i="5"/>
  <c r="E60" i="5"/>
  <c r="E59" i="5" s="1"/>
  <c r="E55" i="5"/>
  <c r="E49" i="5"/>
  <c r="E45" i="5"/>
  <c r="E44" i="5" s="1"/>
  <c r="E20" i="5"/>
  <c r="E17" i="5"/>
  <c r="E14" i="5"/>
  <c r="E13" i="5" s="1"/>
  <c r="E9" i="5" s="1"/>
  <c r="E8" i="5" l="1"/>
  <c r="E180" i="5" s="1"/>
  <c r="E74" i="5"/>
  <c r="E95" i="5"/>
</calcChain>
</file>

<file path=xl/sharedStrings.xml><?xml version="1.0" encoding="utf-8"?>
<sst xmlns="http://schemas.openxmlformats.org/spreadsheetml/2006/main" count="707" uniqueCount="210">
  <si>
    <t>Наименование кода</t>
  </si>
  <si>
    <t>КФСР</t>
  </si>
  <si>
    <t>КЦСР</t>
  </si>
  <si>
    <t>КВР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</si>
  <si>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</si>
  <si>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</si>
  <si>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</si>
  <si>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</si>
  <si>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</si>
  <si>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</si>
  <si>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</si>
  <si>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</si>
  <si>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</si>
  <si>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</si>
  <si>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</si>
  <si>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</si>
  <si>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</si>
  <si>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</si>
  <si>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</si>
  <si>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</si>
  <si>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242</t>
  </si>
  <si>
    <t>Прочая закупка товаров, работ и услуг</t>
  </si>
  <si>
    <t>244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</si>
  <si>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</si>
  <si>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</si>
  <si>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</si>
  <si>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</si>
  <si>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</si>
  <si>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</si>
  <si>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</si>
  <si>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</si>
  <si>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</si>
  <si>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</si>
  <si>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</si>
  <si>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</si>
  <si>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</si>
  <si>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</si>
  <si>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</si>
  <si>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</si>
  <si>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</si>
  <si>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</si>
  <si>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</si>
  <si>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</si>
  <si>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</si>
  <si>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</si>
  <si>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</si>
  <si>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</si>
  <si>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</si>
  <si>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</si>
  <si>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</si>
  <si>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</si>
  <si>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</si>
  <si>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</si>
  <si>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</si>
  <si>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</si>
  <si>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</si>
  <si>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</si>
  <si>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</si>
  <si>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</si>
  <si>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</si>
  <si>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</si>
  <si>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</si>
  <si>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Обеспечение пожарной безопасности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</si>
  <si>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</si>
  <si>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</si>
  <si>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</si>
  <si>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</si>
  <si>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</si>
  <si>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</si>
  <si>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</si>
  <si>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Дорожное хозяйство (дорожные фонды)</t>
  </si>
  <si>
    <t>0409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</si>
  <si>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</si>
  <si>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</si>
  <si>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</si>
  <si>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</si>
  <si>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</si>
  <si>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</si>
  <si>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</si>
  <si>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</si>
  <si>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71715S4660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</si>
  <si>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</si>
  <si>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</si>
  <si>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</si>
  <si>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</si>
  <si>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</si>
  <si>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</si>
  <si>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</si>
  <si>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</si>
  <si>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</si>
  <si>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</si>
  <si>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</si>
  <si>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</si>
  <si>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</si>
  <si>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</si>
  <si>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</si>
  <si>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</si>
  <si>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</si>
  <si>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</si>
  <si>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</si>
  <si>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7181516400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</si>
  <si>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</si>
  <si>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</si>
  <si>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</si>
  <si>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</si>
  <si>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</si>
  <si>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</si>
  <si>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</si>
  <si>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</si>
  <si>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Благоустройство</t>
  </si>
  <si>
    <t>0503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</si>
  <si>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</si>
  <si>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</si>
  <si>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</si>
  <si>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</si>
  <si>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</si>
  <si>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</si>
  <si>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</si>
  <si>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</si>
  <si>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</si>
  <si>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</si>
  <si>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</si>
  <si>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</si>
  <si>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</si>
  <si>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</si>
  <si>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>Другие вопросы в области жилищно-коммунального хозяйства</t>
  </si>
  <si>
    <t>0505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</si>
  <si>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</si>
  <si>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</si>
  <si>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</si>
  <si>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</si>
  <si>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</si>
  <si>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</si>
  <si>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Молодежная политика</t>
  </si>
  <si>
    <t>0707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</si>
  <si>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</si>
  <si>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</si>
  <si>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</si>
  <si>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</si>
  <si>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Культура</t>
  </si>
  <si>
    <t>0801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</si>
  <si>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</si>
  <si>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</si>
  <si>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</si>
  <si>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</si>
  <si>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</si>
  <si>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</si>
  <si>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</si>
  <si>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7141570360</t>
  </si>
  <si>
    <t>Укрепление материально-технической базы в области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</si>
  <si>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7141572020</t>
  </si>
  <si>
    <t>71415S0360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</si>
  <si>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</si>
  <si>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</si>
  <si>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</si>
  <si>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</si>
  <si>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</si>
  <si>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</si>
  <si>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</si>
  <si>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7181570750</t>
  </si>
  <si>
    <t>71815S0750</t>
  </si>
  <si>
    <t>Массовый спорт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</si>
  <si>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</si>
  <si>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</si>
  <si>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</si>
  <si>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</si>
  <si>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</si>
  <si>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Итого</t>
  </si>
  <si>
    <t>Общегосударственные расходы</t>
  </si>
  <si>
    <t xml:space="preserve">Администрация Сусанинского  сельского  поселения </t>
  </si>
  <si>
    <t>0100</t>
  </si>
  <si>
    <t xml:space="preserve">Национальная оборона </t>
  </si>
  <si>
    <t>0200</t>
  </si>
  <si>
    <t>Национальная безопасность</t>
  </si>
  <si>
    <t>0300</t>
  </si>
  <si>
    <t>Национальная экономика</t>
  </si>
  <si>
    <t>0400</t>
  </si>
  <si>
    <t>Жилищно-коммунальное хозяйство</t>
  </si>
  <si>
    <t>МКУ "Центр благоустройства и жилищно-коммунального хозяйства"</t>
  </si>
  <si>
    <t>МКУК Сусанинский культурно-досуговый центр</t>
  </si>
  <si>
    <t>0800</t>
  </si>
  <si>
    <t>0500</t>
  </si>
  <si>
    <t>Образование</t>
  </si>
  <si>
    <t>Культура, кинематография</t>
  </si>
  <si>
    <t xml:space="preserve">Социальная политика </t>
  </si>
  <si>
    <t>1000</t>
  </si>
  <si>
    <t>Физическая культура  и спорт</t>
  </si>
  <si>
    <t>1100</t>
  </si>
  <si>
    <t>Приложение № 14</t>
  </si>
  <si>
    <t xml:space="preserve">к решению Совета депутатов </t>
  </si>
  <si>
    <t xml:space="preserve">МО "Сусанинское сельское поселение" </t>
  </si>
  <si>
    <t>Ведомственная  структура  расходов бюджета муниципального образования "Сусанинское сельское поселение" на 2019 год</t>
  </si>
  <si>
    <t xml:space="preserve">от 2018 года № </t>
  </si>
  <si>
    <t>Бюджет 2019 года (тыс.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</si>
  <si>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</si>
  <si>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</si>
  <si>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</si>
  <si>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</si>
  <si>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</si>
  <si>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</si>
  <si>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</si>
  <si>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</si>
  <si>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Социальное обеспечение и иные выплаты населению</t>
  </si>
  <si>
    <t>Обеспечение проведения выборов  и референдумов</t>
  </si>
  <si>
    <t>Проведение местных выборов и рефеерендумов</t>
  </si>
  <si>
    <t>0107</t>
  </si>
  <si>
    <t>6290011070</t>
  </si>
  <si>
    <t>300</t>
  </si>
  <si>
    <t>400</t>
  </si>
  <si>
    <t>Капитальные вложения  в объекты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</si>
</sst>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7" x14ac:knownFonts="1">
    <font>
      <sz val="10"/>
      <name val="Arial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6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vertical="top" wrapText="1"/>
    </xf>
    <xf numFmtId="49" fontId="5" fillId="0" borderId="0" xfId="0" applyNumberFormat="1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80"/>
  <sheetViews>
    <sheetView showGridLines="0" tabSelected="1" workbookViewId="0">
      <selection activeCell="A170" sqref="A170"/>
    </sheetView>
  </sheetViews>
  <sheetFormatPr defaultRowHeight="12.75" customHeight="1" outlineLevelRow="2" x14ac:dyDescent="0.25"/>
  <cols>
    <col min="1" max="1" width="56.21875" style="4" customWidth="1"/>
    <col min="2" max="2" width="6.33203125" style="4" customWidth="1"/>
    <col min="3" max="3" width="11.6640625" style="4" customWidth="1"/>
    <col min="4" max="4" width="5.88671875" style="4" customWidth="1"/>
    <col min="5" max="5" width="11.33203125" style="4" customWidth="1"/>
    <col min="6" max="6" width="9.109375" style="4" customWidth="1"/>
    <col min="7" max="16384" width="8.88671875" style="4"/>
  </cols>
  <sheetData>
    <row r="1" spans="1:6" ht="12" x14ac:dyDescent="0.25">
      <c r="A1" s="3"/>
      <c r="B1" s="3"/>
      <c r="C1" s="26" t="s">
        <v>188</v>
      </c>
      <c r="D1" s="26"/>
      <c r="E1" s="26"/>
      <c r="F1" s="3"/>
    </row>
    <row r="2" spans="1:6" ht="12" x14ac:dyDescent="0.25">
      <c r="A2" s="5"/>
      <c r="B2" s="26" t="s">
        <v>189</v>
      </c>
      <c r="C2" s="26"/>
      <c r="D2" s="26"/>
      <c r="E2" s="26"/>
      <c r="F2" s="5"/>
    </row>
    <row r="3" spans="1:6" ht="12" x14ac:dyDescent="0.25">
      <c r="A3" s="14"/>
      <c r="B3" s="27" t="s">
        <v>190</v>
      </c>
      <c r="C3" s="27"/>
      <c r="D3" s="27"/>
      <c r="E3" s="27"/>
    </row>
    <row r="4" spans="1:6" ht="12" x14ac:dyDescent="0.25">
      <c r="A4" s="14"/>
      <c r="B4" s="27" t="s">
        <v>192</v>
      </c>
      <c r="C4" s="27"/>
      <c r="D4" s="27"/>
      <c r="E4" s="27"/>
    </row>
    <row r="5" spans="1:6" ht="32.4" customHeight="1" x14ac:dyDescent="0.25">
      <c r="A5" s="28" t="s">
        <v>191</v>
      </c>
      <c r="B5" s="28"/>
      <c r="C5" s="28"/>
      <c r="D5" s="28"/>
      <c r="E5" s="28"/>
      <c r="F5" s="16"/>
    </row>
    <row r="6" spans="1:6" ht="12" x14ac:dyDescent="0.25">
      <c r="A6" s="15"/>
      <c r="B6" s="6"/>
      <c r="C6" s="6"/>
      <c r="D6" s="6"/>
      <c r="E6" s="6"/>
      <c r="F6" s="3"/>
    </row>
    <row r="7" spans="1:6" ht="34.200000000000003" x14ac:dyDescent="0.25">
      <c r="A7" s="7" t="s">
        <v>0</v>
      </c>
      <c r="B7" s="7" t="s">
        <v>1</v>
      </c>
      <c r="C7" s="7" t="s">
        <v>2</v>
      </c>
      <c r="D7" s="7" t="s">
        <v>3</v>
      </c>
      <c r="E7" s="7" t="s">
        <v>193</v>
      </c>
    </row>
    <row r="8" spans="1:6" ht="13.2" x14ac:dyDescent="0.25">
      <c r="A8" s="1" t="s">
        <v>169</v>
      </c>
      <c r="B8" s="8"/>
      <c r="C8" s="8"/>
      <c r="D8" s="8"/>
      <c r="E8" s="11">
        <f>E9+E59+E64+E74+E95+E128+E135++E139+E148</f>
        <v>50883.8</v>
      </c>
    </row>
    <row r="9" spans="1:6" ht="13.2" x14ac:dyDescent="0.25">
      <c r="A9" s="1" t="s">
        <v>168</v>
      </c>
      <c r="B9" s="1" t="s">
        <v>170</v>
      </c>
      <c r="C9" s="2"/>
      <c r="D9" s="2"/>
      <c r="E9" s="11">
        <f>E10+E13+E41+E44+E31+E38</f>
        <v>16623.2</v>
      </c>
    </row>
    <row r="10" spans="1:6" ht="34.200000000000003" x14ac:dyDescent="0.25">
      <c r="A10" s="17" t="s">
        <v>4</v>
      </c>
      <c r="B10" s="7" t="s">
        <v>5</v>
      </c>
      <c r="C10" s="7"/>
      <c r="D10" s="7"/>
      <c r="E10" s="18">
        <v>550</v>
      </c>
    </row>
    <row r="11" spans="1:6" ht="22.8" outlineLevel="1" x14ac:dyDescent="0.25">
      <c r="A11" s="17" t="s">
        <v>6</v>
      </c>
      <c r="B11" s="7" t="s">
        <v>5</v>
      </c>
      <c r="C11" s="7" t="s">
        <v>7</v>
      </c>
      <c r="D11" s="7"/>
      <c r="E11" s="18">
        <v>550</v>
      </c>
    </row>
    <row r="12" spans="1:6" ht="48" outlineLevel="2" x14ac:dyDescent="0.25">
      <c r="A12" s="25" t="s">
        <v>194</v>
      </c>
      <c r="B12" s="20" t="s">
        <v>5</v>
      </c>
      <c r="C12" s="20" t="s">
        <v>7</v>
      </c>
      <c r="D12" s="20" t="s">
        <v>195</v>
      </c>
      <c r="E12" s="21">
        <v>550</v>
      </c>
    </row>
    <row r="13" spans="1:6" ht="34.200000000000003" x14ac:dyDescent="0.25">
      <c r="A13" s="17" t="s">
        <v>8</v>
      </c>
      <c r="B13" s="7" t="s">
        <v>9</v>
      </c>
      <c r="C13" s="7"/>
      <c r="D13" s="7"/>
      <c r="E13" s="18">
        <f>E14+E17+E20+E27+E29</f>
        <v>13777.6</v>
      </c>
    </row>
    <row r="14" spans="1:6" ht="34.200000000000003" outlineLevel="1" collapsed="1" x14ac:dyDescent="0.25">
      <c r="A14" s="17" t="s">
        <v>10</v>
      </c>
      <c r="B14" s="7" t="s">
        <v>9</v>
      </c>
      <c r="C14" s="7" t="s">
        <v>11</v>
      </c>
      <c r="D14" s="7"/>
      <c r="E14" s="18">
        <f>E16</f>
        <v>8000</v>
      </c>
    </row>
    <row r="15" spans="1:6" ht="12" hidden="1" outlineLevel="2" x14ac:dyDescent="0.25">
      <c r="A15" s="19" t="s">
        <v>12</v>
      </c>
      <c r="B15" s="20" t="s">
        <v>9</v>
      </c>
      <c r="C15" s="20" t="s">
        <v>11</v>
      </c>
      <c r="D15" s="20"/>
      <c r="E15" s="21"/>
    </row>
    <row r="16" spans="1:6" ht="48" outlineLevel="2" x14ac:dyDescent="0.25">
      <c r="A16" s="25" t="s">
        <v>194</v>
      </c>
      <c r="B16" s="20" t="s">
        <v>9</v>
      </c>
      <c r="C16" s="20" t="s">
        <v>11</v>
      </c>
      <c r="D16" s="20" t="s">
        <v>195</v>
      </c>
      <c r="E16" s="21">
        <v>8000</v>
      </c>
    </row>
    <row r="17" spans="1:5" ht="22.8" outlineLevel="1" collapsed="1" x14ac:dyDescent="0.25">
      <c r="A17" s="17" t="s">
        <v>14</v>
      </c>
      <c r="B17" s="7" t="s">
        <v>9</v>
      </c>
      <c r="C17" s="7" t="s">
        <v>15</v>
      </c>
      <c r="D17" s="7"/>
      <c r="E17" s="18">
        <f>E19</f>
        <v>1500</v>
      </c>
    </row>
    <row r="18" spans="1:5" ht="12" hidden="1" outlineLevel="2" x14ac:dyDescent="0.25">
      <c r="A18" s="19" t="s">
        <v>12</v>
      </c>
      <c r="B18" s="20" t="s">
        <v>9</v>
      </c>
      <c r="C18" s="20" t="s">
        <v>15</v>
      </c>
      <c r="D18" s="20" t="s">
        <v>13</v>
      </c>
      <c r="E18" s="21"/>
    </row>
    <row r="19" spans="1:5" ht="48" outlineLevel="2" x14ac:dyDescent="0.25">
      <c r="A19" s="25" t="s">
        <v>194</v>
      </c>
      <c r="B19" s="20" t="s">
        <v>9</v>
      </c>
      <c r="C19" s="20" t="s">
        <v>15</v>
      </c>
      <c r="D19" s="20" t="s">
        <v>195</v>
      </c>
      <c r="E19" s="21">
        <v>1500</v>
      </c>
    </row>
    <row r="20" spans="1:5" ht="33" customHeight="1" outlineLevel="1" collapsed="1" x14ac:dyDescent="0.25">
      <c r="A20" s="17" t="s">
        <v>16</v>
      </c>
      <c r="B20" s="7" t="s">
        <v>9</v>
      </c>
      <c r="C20" s="7" t="s">
        <v>17</v>
      </c>
      <c r="D20" s="7"/>
      <c r="E20" s="18">
        <f>E23+E24+E26</f>
        <v>4176.6000000000004</v>
      </c>
    </row>
    <row r="21" spans="1:5" ht="12" hidden="1" outlineLevel="2" x14ac:dyDescent="0.25">
      <c r="A21" s="19" t="s">
        <v>12</v>
      </c>
      <c r="B21" s="20" t="s">
        <v>9</v>
      </c>
      <c r="C21" s="20" t="s">
        <v>17</v>
      </c>
      <c r="D21" s="20" t="s">
        <v>13</v>
      </c>
      <c r="E21" s="21"/>
    </row>
    <row r="22" spans="1:5" ht="24" hidden="1" outlineLevel="2" x14ac:dyDescent="0.25">
      <c r="A22" s="19" t="s">
        <v>18</v>
      </c>
      <c r="B22" s="20" t="s">
        <v>9</v>
      </c>
      <c r="C22" s="20" t="s">
        <v>17</v>
      </c>
      <c r="D22" s="20" t="s">
        <v>19</v>
      </c>
      <c r="E22" s="21"/>
    </row>
    <row r="23" spans="1:5" ht="48" outlineLevel="2" x14ac:dyDescent="0.25">
      <c r="A23" s="25" t="s">
        <v>194</v>
      </c>
      <c r="B23" s="20" t="s">
        <v>9</v>
      </c>
      <c r="C23" s="20" t="s">
        <v>17</v>
      </c>
      <c r="D23" s="20" t="s">
        <v>195</v>
      </c>
      <c r="E23" s="21">
        <v>2200</v>
      </c>
    </row>
    <row r="24" spans="1:5" ht="24" outlineLevel="2" x14ac:dyDescent="0.25">
      <c r="A24" s="25" t="s">
        <v>196</v>
      </c>
      <c r="B24" s="20" t="s">
        <v>9</v>
      </c>
      <c r="C24" s="20" t="s">
        <v>17</v>
      </c>
      <c r="D24" s="20" t="s">
        <v>197</v>
      </c>
      <c r="E24" s="21">
        <v>1974.6</v>
      </c>
    </row>
    <row r="25" spans="1:5" ht="12" hidden="1" outlineLevel="2" x14ac:dyDescent="0.25">
      <c r="A25" s="19" t="s">
        <v>21</v>
      </c>
      <c r="B25" s="20" t="s">
        <v>9</v>
      </c>
      <c r="C25" s="20" t="s">
        <v>17</v>
      </c>
      <c r="D25" s="20" t="s">
        <v>22</v>
      </c>
      <c r="E25" s="21"/>
    </row>
    <row r="26" spans="1:5" ht="12" outlineLevel="2" x14ac:dyDescent="0.25">
      <c r="A26" s="25" t="s">
        <v>198</v>
      </c>
      <c r="B26" s="20" t="s">
        <v>9</v>
      </c>
      <c r="C26" s="20" t="s">
        <v>17</v>
      </c>
      <c r="D26" s="20" t="s">
        <v>199</v>
      </c>
      <c r="E26" s="21">
        <v>2</v>
      </c>
    </row>
    <row r="27" spans="1:5" ht="34.200000000000003" outlineLevel="1" x14ac:dyDescent="0.25">
      <c r="A27" s="17" t="s">
        <v>24</v>
      </c>
      <c r="B27" s="7" t="s">
        <v>9</v>
      </c>
      <c r="C27" s="7" t="s">
        <v>25</v>
      </c>
      <c r="D27" s="7"/>
      <c r="E27" s="18">
        <v>100</v>
      </c>
    </row>
    <row r="28" spans="1:5" ht="24" outlineLevel="2" x14ac:dyDescent="0.25">
      <c r="A28" s="25" t="s">
        <v>196</v>
      </c>
      <c r="B28" s="20" t="s">
        <v>9</v>
      </c>
      <c r="C28" s="20" t="s">
        <v>25</v>
      </c>
      <c r="D28" s="20" t="s">
        <v>197</v>
      </c>
      <c r="E28" s="21">
        <v>100</v>
      </c>
    </row>
    <row r="29" spans="1:5" ht="45.6" outlineLevel="1" x14ac:dyDescent="0.25">
      <c r="A29" s="17" t="s">
        <v>26</v>
      </c>
      <c r="B29" s="7" t="s">
        <v>9</v>
      </c>
      <c r="C29" s="7" t="s">
        <v>27</v>
      </c>
      <c r="D29" s="7"/>
      <c r="E29" s="18">
        <v>1</v>
      </c>
    </row>
    <row r="30" spans="1:5" ht="24" outlineLevel="2" x14ac:dyDescent="0.25">
      <c r="A30" s="25" t="s">
        <v>196</v>
      </c>
      <c r="B30" s="20" t="s">
        <v>9</v>
      </c>
      <c r="C30" s="20" t="s">
        <v>27</v>
      </c>
      <c r="D30" s="20" t="s">
        <v>197</v>
      </c>
      <c r="E30" s="21">
        <v>1</v>
      </c>
    </row>
    <row r="31" spans="1:5" ht="24.6" customHeight="1" x14ac:dyDescent="0.25">
      <c r="A31" s="17" t="s">
        <v>28</v>
      </c>
      <c r="B31" s="7" t="s">
        <v>29</v>
      </c>
      <c r="C31" s="7"/>
      <c r="D31" s="7"/>
      <c r="E31" s="18">
        <v>229.3</v>
      </c>
    </row>
    <row r="32" spans="1:5" ht="22.8" outlineLevel="1" x14ac:dyDescent="0.25">
      <c r="A32" s="17" t="s">
        <v>30</v>
      </c>
      <c r="B32" s="7" t="s">
        <v>29</v>
      </c>
      <c r="C32" s="7" t="s">
        <v>31</v>
      </c>
      <c r="D32" s="7"/>
      <c r="E32" s="18">
        <v>53.4</v>
      </c>
    </row>
    <row r="33" spans="1:5" ht="12" outlineLevel="2" x14ac:dyDescent="0.25">
      <c r="A33" s="19" t="s">
        <v>200</v>
      </c>
      <c r="B33" s="20" t="s">
        <v>29</v>
      </c>
      <c r="C33" s="20" t="s">
        <v>31</v>
      </c>
      <c r="D33" s="20" t="s">
        <v>201</v>
      </c>
      <c r="E33" s="21">
        <v>53.4</v>
      </c>
    </row>
    <row r="34" spans="1:5" ht="22.8" outlineLevel="1" x14ac:dyDescent="0.25">
      <c r="A34" s="17" t="s">
        <v>32</v>
      </c>
      <c r="B34" s="7" t="s">
        <v>29</v>
      </c>
      <c r="C34" s="7" t="s">
        <v>33</v>
      </c>
      <c r="D34" s="7"/>
      <c r="E34" s="18">
        <v>80</v>
      </c>
    </row>
    <row r="35" spans="1:5" ht="12" outlineLevel="2" x14ac:dyDescent="0.25">
      <c r="A35" s="19" t="s">
        <v>200</v>
      </c>
      <c r="B35" s="20" t="s">
        <v>29</v>
      </c>
      <c r="C35" s="20" t="s">
        <v>33</v>
      </c>
      <c r="D35" s="20" t="s">
        <v>201</v>
      </c>
      <c r="E35" s="21">
        <v>80</v>
      </c>
    </row>
    <row r="36" spans="1:5" ht="36.6" customHeight="1" outlineLevel="1" x14ac:dyDescent="0.25">
      <c r="A36" s="17" t="s">
        <v>34</v>
      </c>
      <c r="B36" s="7" t="s">
        <v>29</v>
      </c>
      <c r="C36" s="7" t="s">
        <v>35</v>
      </c>
      <c r="D36" s="7"/>
      <c r="E36" s="18">
        <v>95.9</v>
      </c>
    </row>
    <row r="37" spans="1:5" ht="12" outlineLevel="2" x14ac:dyDescent="0.25">
      <c r="A37" s="19" t="s">
        <v>200</v>
      </c>
      <c r="B37" s="20" t="s">
        <v>29</v>
      </c>
      <c r="C37" s="20" t="s">
        <v>35</v>
      </c>
      <c r="D37" s="20" t="s">
        <v>201</v>
      </c>
      <c r="E37" s="21">
        <v>95.9</v>
      </c>
    </row>
    <row r="38" spans="1:5" ht="12" outlineLevel="2" x14ac:dyDescent="0.25">
      <c r="A38" s="17" t="s">
        <v>203</v>
      </c>
      <c r="B38" s="7" t="s">
        <v>205</v>
      </c>
      <c r="C38" s="7"/>
      <c r="D38" s="20"/>
      <c r="E38" s="18">
        <v>200</v>
      </c>
    </row>
    <row r="39" spans="1:5" ht="12" outlineLevel="2" x14ac:dyDescent="0.25">
      <c r="A39" s="17" t="s">
        <v>204</v>
      </c>
      <c r="B39" s="7" t="s">
        <v>205</v>
      </c>
      <c r="C39" s="7" t="s">
        <v>206</v>
      </c>
      <c r="D39" s="20"/>
      <c r="E39" s="18">
        <v>200</v>
      </c>
    </row>
    <row r="40" spans="1:5" ht="24" outlineLevel="2" x14ac:dyDescent="0.25">
      <c r="A40" s="25" t="s">
        <v>196</v>
      </c>
      <c r="B40" s="20" t="s">
        <v>205</v>
      </c>
      <c r="C40" s="20" t="s">
        <v>206</v>
      </c>
      <c r="D40" s="20" t="s">
        <v>197</v>
      </c>
      <c r="E40" s="21">
        <v>200</v>
      </c>
    </row>
    <row r="41" spans="1:5" ht="12" x14ac:dyDescent="0.25">
      <c r="A41" s="17" t="s">
        <v>36</v>
      </c>
      <c r="B41" s="7" t="s">
        <v>37</v>
      </c>
      <c r="C41" s="7"/>
      <c r="D41" s="7"/>
      <c r="E41" s="18">
        <v>50</v>
      </c>
    </row>
    <row r="42" spans="1:5" ht="22.8" outlineLevel="1" x14ac:dyDescent="0.25">
      <c r="A42" s="17" t="s">
        <v>38</v>
      </c>
      <c r="B42" s="7" t="s">
        <v>37</v>
      </c>
      <c r="C42" s="7" t="s">
        <v>39</v>
      </c>
      <c r="D42" s="7"/>
      <c r="E42" s="18">
        <v>50</v>
      </c>
    </row>
    <row r="43" spans="1:5" ht="12" outlineLevel="2" x14ac:dyDescent="0.25">
      <c r="A43" s="25" t="s">
        <v>198</v>
      </c>
      <c r="B43" s="20" t="s">
        <v>37</v>
      </c>
      <c r="C43" s="20" t="s">
        <v>39</v>
      </c>
      <c r="D43" s="20" t="s">
        <v>199</v>
      </c>
      <c r="E43" s="21">
        <v>50</v>
      </c>
    </row>
    <row r="44" spans="1:5" ht="12" x14ac:dyDescent="0.25">
      <c r="A44" s="17" t="s">
        <v>40</v>
      </c>
      <c r="B44" s="7" t="s">
        <v>41</v>
      </c>
      <c r="C44" s="7"/>
      <c r="D44" s="7"/>
      <c r="E44" s="18">
        <f>E45+E47+E49+E53+E55+E57</f>
        <v>1816.3</v>
      </c>
    </row>
    <row r="45" spans="1:5" ht="34.200000000000003" outlineLevel="1" x14ac:dyDescent="0.25">
      <c r="A45" s="17" t="s">
        <v>42</v>
      </c>
      <c r="B45" s="7" t="s">
        <v>41</v>
      </c>
      <c r="C45" s="7" t="s">
        <v>43</v>
      </c>
      <c r="D45" s="7"/>
      <c r="E45" s="18">
        <f>E46</f>
        <v>496.3</v>
      </c>
    </row>
    <row r="46" spans="1:5" ht="24" outlineLevel="2" x14ac:dyDescent="0.25">
      <c r="A46" s="25" t="s">
        <v>196</v>
      </c>
      <c r="B46" s="20" t="s">
        <v>41</v>
      </c>
      <c r="C46" s="20" t="s">
        <v>43</v>
      </c>
      <c r="D46" s="20" t="s">
        <v>197</v>
      </c>
      <c r="E46" s="21">
        <v>496.3</v>
      </c>
    </row>
    <row r="47" spans="1:5" ht="22.8" outlineLevel="1" x14ac:dyDescent="0.25">
      <c r="A47" s="17" t="s">
        <v>44</v>
      </c>
      <c r="B47" s="7" t="s">
        <v>41</v>
      </c>
      <c r="C47" s="7" t="s">
        <v>45</v>
      </c>
      <c r="D47" s="7"/>
      <c r="E47" s="18">
        <v>20</v>
      </c>
    </row>
    <row r="48" spans="1:5" ht="12" outlineLevel="2" x14ac:dyDescent="0.25">
      <c r="A48" s="25" t="s">
        <v>198</v>
      </c>
      <c r="B48" s="20" t="s">
        <v>41</v>
      </c>
      <c r="C48" s="20" t="s">
        <v>45</v>
      </c>
      <c r="D48" s="20" t="s">
        <v>199</v>
      </c>
      <c r="E48" s="21">
        <v>20</v>
      </c>
    </row>
    <row r="49" spans="1:5" ht="22.8" outlineLevel="1" x14ac:dyDescent="0.25">
      <c r="A49" s="17" t="s">
        <v>46</v>
      </c>
      <c r="B49" s="7" t="s">
        <v>41</v>
      </c>
      <c r="C49" s="7" t="s">
        <v>47</v>
      </c>
      <c r="D49" s="7"/>
      <c r="E49" s="18">
        <f>SUM(E50:E51)</f>
        <v>200</v>
      </c>
    </row>
    <row r="50" spans="1:5" ht="24" outlineLevel="2" x14ac:dyDescent="0.25">
      <c r="A50" s="25" t="s">
        <v>196</v>
      </c>
      <c r="B50" s="20" t="s">
        <v>41</v>
      </c>
      <c r="C50" s="20" t="s">
        <v>47</v>
      </c>
      <c r="D50" s="20" t="s">
        <v>197</v>
      </c>
      <c r="E50" s="21">
        <v>100</v>
      </c>
    </row>
    <row r="51" spans="1:5" ht="15" customHeight="1" outlineLevel="2" x14ac:dyDescent="0.25">
      <c r="A51" s="25" t="s">
        <v>198</v>
      </c>
      <c r="B51" s="20" t="s">
        <v>41</v>
      </c>
      <c r="C51" s="20" t="s">
        <v>47</v>
      </c>
      <c r="D51" s="20" t="s">
        <v>199</v>
      </c>
      <c r="E51" s="21">
        <v>100</v>
      </c>
    </row>
    <row r="52" spans="1:5" ht="3" hidden="1" customHeight="1" outlineLevel="2" x14ac:dyDescent="0.25">
      <c r="A52" s="25" t="s">
        <v>198</v>
      </c>
      <c r="B52" s="20" t="s">
        <v>41</v>
      </c>
      <c r="C52" s="20" t="s">
        <v>47</v>
      </c>
      <c r="D52" s="20" t="s">
        <v>199</v>
      </c>
      <c r="E52" s="21"/>
    </row>
    <row r="53" spans="1:5" ht="34.200000000000003" outlineLevel="1" x14ac:dyDescent="0.25">
      <c r="A53" s="17" t="s">
        <v>48</v>
      </c>
      <c r="B53" s="7" t="s">
        <v>41</v>
      </c>
      <c r="C53" s="7" t="s">
        <v>49</v>
      </c>
      <c r="D53" s="7"/>
      <c r="E53" s="18">
        <v>300</v>
      </c>
    </row>
    <row r="54" spans="1:5" ht="12" outlineLevel="2" x14ac:dyDescent="0.25">
      <c r="A54" s="25" t="s">
        <v>202</v>
      </c>
      <c r="B54" s="20" t="s">
        <v>41</v>
      </c>
      <c r="C54" s="20" t="s">
        <v>49</v>
      </c>
      <c r="D54" s="20" t="s">
        <v>207</v>
      </c>
      <c r="E54" s="21">
        <v>300</v>
      </c>
    </row>
    <row r="55" spans="1:5" ht="45.6" customHeight="1" outlineLevel="1" x14ac:dyDescent="0.25">
      <c r="A55" s="17" t="s">
        <v>50</v>
      </c>
      <c r="B55" s="7" t="s">
        <v>41</v>
      </c>
      <c r="C55" s="7" t="s">
        <v>51</v>
      </c>
      <c r="D55" s="7"/>
      <c r="E55" s="18">
        <f>E56</f>
        <v>400</v>
      </c>
    </row>
    <row r="56" spans="1:5" ht="24" outlineLevel="2" x14ac:dyDescent="0.25">
      <c r="A56" s="25" t="s">
        <v>196</v>
      </c>
      <c r="B56" s="20" t="s">
        <v>41</v>
      </c>
      <c r="C56" s="20" t="s">
        <v>51</v>
      </c>
      <c r="D56" s="20" t="s">
        <v>197</v>
      </c>
      <c r="E56" s="21">
        <v>400</v>
      </c>
    </row>
    <row r="57" spans="1:5" ht="45.6" outlineLevel="1" x14ac:dyDescent="0.25">
      <c r="A57" s="17" t="s">
        <v>52</v>
      </c>
      <c r="B57" s="7" t="s">
        <v>41</v>
      </c>
      <c r="C57" s="7" t="s">
        <v>53</v>
      </c>
      <c r="D57" s="7"/>
      <c r="E57" s="18">
        <v>400</v>
      </c>
    </row>
    <row r="58" spans="1:5" ht="24" outlineLevel="2" x14ac:dyDescent="0.25">
      <c r="A58" s="25" t="s">
        <v>196</v>
      </c>
      <c r="B58" s="20" t="s">
        <v>41</v>
      </c>
      <c r="C58" s="20" t="s">
        <v>53</v>
      </c>
      <c r="D58" s="20" t="s">
        <v>197</v>
      </c>
      <c r="E58" s="21">
        <v>400</v>
      </c>
    </row>
    <row r="59" spans="1:5" ht="13.2" outlineLevel="2" x14ac:dyDescent="0.25">
      <c r="A59" s="22" t="s">
        <v>171</v>
      </c>
      <c r="B59" s="1" t="s">
        <v>172</v>
      </c>
      <c r="C59" s="20"/>
      <c r="D59" s="20"/>
      <c r="E59" s="11">
        <f>E60</f>
        <v>257.10000000000002</v>
      </c>
    </row>
    <row r="60" spans="1:5" ht="12" x14ac:dyDescent="0.25">
      <c r="A60" s="17" t="s">
        <v>54</v>
      </c>
      <c r="B60" s="7" t="s">
        <v>55</v>
      </c>
      <c r="C60" s="7"/>
      <c r="D60" s="7"/>
      <c r="E60" s="18">
        <f>E61</f>
        <v>257.10000000000002</v>
      </c>
    </row>
    <row r="61" spans="1:5" ht="33.6" customHeight="1" outlineLevel="1" collapsed="1" x14ac:dyDescent="0.25">
      <c r="A61" s="17" t="s">
        <v>56</v>
      </c>
      <c r="B61" s="7" t="s">
        <v>55</v>
      </c>
      <c r="C61" s="7" t="s">
        <v>57</v>
      </c>
      <c r="D61" s="7"/>
      <c r="E61" s="18">
        <f>E63</f>
        <v>257.10000000000002</v>
      </c>
    </row>
    <row r="62" spans="1:5" ht="12" hidden="1" outlineLevel="2" x14ac:dyDescent="0.25">
      <c r="A62" s="19" t="s">
        <v>12</v>
      </c>
      <c r="B62" s="20" t="s">
        <v>55</v>
      </c>
      <c r="C62" s="20" t="s">
        <v>57</v>
      </c>
      <c r="D62" s="20"/>
      <c r="E62" s="21"/>
    </row>
    <row r="63" spans="1:5" ht="48" outlineLevel="2" x14ac:dyDescent="0.25">
      <c r="A63" s="25" t="s">
        <v>194</v>
      </c>
      <c r="B63" s="20" t="s">
        <v>55</v>
      </c>
      <c r="C63" s="20" t="s">
        <v>57</v>
      </c>
      <c r="D63" s="20" t="s">
        <v>195</v>
      </c>
      <c r="E63" s="21">
        <v>257.10000000000002</v>
      </c>
    </row>
    <row r="64" spans="1:5" s="9" customFormat="1" ht="13.2" outlineLevel="2" x14ac:dyDescent="0.25">
      <c r="A64" s="10" t="s">
        <v>173</v>
      </c>
      <c r="B64" s="1" t="s">
        <v>174</v>
      </c>
      <c r="C64" s="1"/>
      <c r="D64" s="1"/>
      <c r="E64" s="11">
        <f>E65+E68+E71</f>
        <v>405</v>
      </c>
    </row>
    <row r="65" spans="1:5" ht="22.8" x14ac:dyDescent="0.25">
      <c r="A65" s="17" t="s">
        <v>58</v>
      </c>
      <c r="B65" s="7" t="s">
        <v>59</v>
      </c>
      <c r="C65" s="7"/>
      <c r="D65" s="7"/>
      <c r="E65" s="18">
        <f>E66</f>
        <v>120</v>
      </c>
    </row>
    <row r="66" spans="1:5" ht="57" outlineLevel="1" x14ac:dyDescent="0.25">
      <c r="A66" s="23" t="s">
        <v>60</v>
      </c>
      <c r="B66" s="7" t="s">
        <v>59</v>
      </c>
      <c r="C66" s="7" t="s">
        <v>61</v>
      </c>
      <c r="D66" s="7"/>
      <c r="E66" s="18">
        <f>E67</f>
        <v>120</v>
      </c>
    </row>
    <row r="67" spans="1:5" ht="24" outlineLevel="2" x14ac:dyDescent="0.25">
      <c r="A67" s="25" t="s">
        <v>196</v>
      </c>
      <c r="B67" s="20" t="s">
        <v>59</v>
      </c>
      <c r="C67" s="20" t="s">
        <v>61</v>
      </c>
      <c r="D67" s="20" t="s">
        <v>197</v>
      </c>
      <c r="E67" s="21">
        <v>120</v>
      </c>
    </row>
    <row r="68" spans="1:5" ht="12" x14ac:dyDescent="0.25">
      <c r="A68" s="17" t="s">
        <v>62</v>
      </c>
      <c r="B68" s="7" t="s">
        <v>63</v>
      </c>
      <c r="C68" s="7"/>
      <c r="D68" s="7"/>
      <c r="E68" s="18">
        <f>E69</f>
        <v>280</v>
      </c>
    </row>
    <row r="69" spans="1:5" ht="58.8" customHeight="1" outlineLevel="1" x14ac:dyDescent="0.25">
      <c r="A69" s="23" t="s">
        <v>64</v>
      </c>
      <c r="B69" s="7" t="s">
        <v>63</v>
      </c>
      <c r="C69" s="7" t="s">
        <v>65</v>
      </c>
      <c r="D69" s="7"/>
      <c r="E69" s="18">
        <v>280</v>
      </c>
    </row>
    <row r="70" spans="1:5" ht="24" outlineLevel="2" x14ac:dyDescent="0.25">
      <c r="A70" s="25" t="s">
        <v>196</v>
      </c>
      <c r="B70" s="20" t="s">
        <v>63</v>
      </c>
      <c r="C70" s="20" t="s">
        <v>65</v>
      </c>
      <c r="D70" s="20" t="s">
        <v>197</v>
      </c>
      <c r="E70" s="21">
        <v>280</v>
      </c>
    </row>
    <row r="71" spans="1:5" ht="22.8" x14ac:dyDescent="0.25">
      <c r="A71" s="17" t="s">
        <v>66</v>
      </c>
      <c r="B71" s="7" t="s">
        <v>67</v>
      </c>
      <c r="C71" s="7"/>
      <c r="D71" s="7"/>
      <c r="E71" s="18">
        <v>5</v>
      </c>
    </row>
    <row r="72" spans="1:5" ht="57" outlineLevel="1" x14ac:dyDescent="0.25">
      <c r="A72" s="17" t="s">
        <v>68</v>
      </c>
      <c r="B72" s="7" t="s">
        <v>67</v>
      </c>
      <c r="C72" s="7" t="s">
        <v>69</v>
      </c>
      <c r="D72" s="7"/>
      <c r="E72" s="18">
        <v>5</v>
      </c>
    </row>
    <row r="73" spans="1:5" ht="24" outlineLevel="2" x14ac:dyDescent="0.25">
      <c r="A73" s="25" t="s">
        <v>196</v>
      </c>
      <c r="B73" s="20" t="s">
        <v>67</v>
      </c>
      <c r="C73" s="20" t="s">
        <v>69</v>
      </c>
      <c r="D73" s="20" t="s">
        <v>197</v>
      </c>
      <c r="E73" s="21">
        <v>5</v>
      </c>
    </row>
    <row r="74" spans="1:5" s="9" customFormat="1" ht="13.2" outlineLevel="2" x14ac:dyDescent="0.25">
      <c r="A74" s="10" t="s">
        <v>175</v>
      </c>
      <c r="B74" s="1" t="s">
        <v>176</v>
      </c>
      <c r="C74" s="1"/>
      <c r="D74" s="1"/>
      <c r="E74" s="11">
        <f>E75+E87+E90</f>
        <v>13931.7</v>
      </c>
    </row>
    <row r="75" spans="1:5" ht="12" x14ac:dyDescent="0.25">
      <c r="A75" s="17" t="s">
        <v>70</v>
      </c>
      <c r="B75" s="7" t="s">
        <v>71</v>
      </c>
      <c r="C75" s="7"/>
      <c r="D75" s="7"/>
      <c r="E75" s="18">
        <f>E76+E78+E80+E83+E85</f>
        <v>12441.7</v>
      </c>
    </row>
    <row r="76" spans="1:5" ht="69" customHeight="1" outlineLevel="1" x14ac:dyDescent="0.25">
      <c r="A76" s="23" t="s">
        <v>72</v>
      </c>
      <c r="B76" s="7" t="s">
        <v>71</v>
      </c>
      <c r="C76" s="7" t="s">
        <v>73</v>
      </c>
      <c r="D76" s="7"/>
      <c r="E76" s="18">
        <f>E77</f>
        <v>8150</v>
      </c>
    </row>
    <row r="77" spans="1:5" ht="24" outlineLevel="2" x14ac:dyDescent="0.25">
      <c r="A77" s="25" t="s">
        <v>196</v>
      </c>
      <c r="B77" s="20" t="s">
        <v>71</v>
      </c>
      <c r="C77" s="20" t="s">
        <v>73</v>
      </c>
      <c r="D77" s="20" t="s">
        <v>197</v>
      </c>
      <c r="E77" s="21">
        <v>8150</v>
      </c>
    </row>
    <row r="78" spans="1:5" ht="57" customHeight="1" outlineLevel="1" x14ac:dyDescent="0.25">
      <c r="A78" s="23" t="s">
        <v>74</v>
      </c>
      <c r="B78" s="7" t="s">
        <v>71</v>
      </c>
      <c r="C78" s="7" t="s">
        <v>75</v>
      </c>
      <c r="D78" s="7"/>
      <c r="E78" s="18">
        <f>E79</f>
        <v>400</v>
      </c>
    </row>
    <row r="79" spans="1:5" ht="24" outlineLevel="2" x14ac:dyDescent="0.25">
      <c r="A79" s="25" t="s">
        <v>196</v>
      </c>
      <c r="B79" s="20" t="s">
        <v>71</v>
      </c>
      <c r="C79" s="20" t="s">
        <v>75</v>
      </c>
      <c r="D79" s="20" t="s">
        <v>197</v>
      </c>
      <c r="E79" s="21">
        <v>400</v>
      </c>
    </row>
    <row r="80" spans="1:5" ht="68.400000000000006" outlineLevel="1" x14ac:dyDescent="0.25">
      <c r="A80" s="23" t="s">
        <v>76</v>
      </c>
      <c r="B80" s="7" t="s">
        <v>71</v>
      </c>
      <c r="C80" s="7" t="s">
        <v>77</v>
      </c>
      <c r="D80" s="7"/>
      <c r="E80" s="18">
        <f>E81+E82</f>
        <v>1891.7</v>
      </c>
    </row>
    <row r="81" spans="1:5" ht="24" outlineLevel="1" x14ac:dyDescent="0.25">
      <c r="A81" s="25" t="s">
        <v>196</v>
      </c>
      <c r="B81" s="20" t="s">
        <v>71</v>
      </c>
      <c r="C81" s="20" t="s">
        <v>77</v>
      </c>
      <c r="D81" s="20" t="s">
        <v>197</v>
      </c>
      <c r="E81" s="21">
        <v>1391.7</v>
      </c>
    </row>
    <row r="82" spans="1:5" ht="24" outlineLevel="2" x14ac:dyDescent="0.25">
      <c r="A82" s="25" t="s">
        <v>196</v>
      </c>
      <c r="B82" s="20" t="s">
        <v>71</v>
      </c>
      <c r="C82" s="20" t="s">
        <v>77</v>
      </c>
      <c r="D82" s="20" t="s">
        <v>197</v>
      </c>
      <c r="E82" s="21">
        <v>500</v>
      </c>
    </row>
    <row r="83" spans="1:5" ht="91.2" outlineLevel="1" x14ac:dyDescent="0.25">
      <c r="A83" s="23" t="s">
        <v>78</v>
      </c>
      <c r="B83" s="7" t="s">
        <v>71</v>
      </c>
      <c r="C83" s="7" t="s">
        <v>79</v>
      </c>
      <c r="D83" s="7"/>
      <c r="E83" s="18">
        <f>E84</f>
        <v>1000</v>
      </c>
    </row>
    <row r="84" spans="1:5" ht="24" outlineLevel="2" x14ac:dyDescent="0.25">
      <c r="A84" s="25" t="s">
        <v>196</v>
      </c>
      <c r="B84" s="20" t="s">
        <v>71</v>
      </c>
      <c r="C84" s="20" t="s">
        <v>79</v>
      </c>
      <c r="D84" s="20" t="s">
        <v>197</v>
      </c>
      <c r="E84" s="21">
        <v>1000</v>
      </c>
    </row>
    <row r="85" spans="1:5" ht="68.400000000000006" outlineLevel="1" x14ac:dyDescent="0.25">
      <c r="A85" s="23" t="s">
        <v>76</v>
      </c>
      <c r="B85" s="7" t="s">
        <v>71</v>
      </c>
      <c r="C85" s="7" t="s">
        <v>80</v>
      </c>
      <c r="D85" s="7"/>
      <c r="E85" s="18">
        <v>1000</v>
      </c>
    </row>
    <row r="86" spans="1:5" ht="22.2" customHeight="1" outlineLevel="2" x14ac:dyDescent="0.25">
      <c r="A86" s="25" t="s">
        <v>196</v>
      </c>
      <c r="B86" s="20" t="s">
        <v>71</v>
      </c>
      <c r="C86" s="20" t="s">
        <v>80</v>
      </c>
      <c r="D86" s="20" t="s">
        <v>197</v>
      </c>
      <c r="E86" s="21">
        <v>1000</v>
      </c>
    </row>
    <row r="87" spans="1:5" ht="12" x14ac:dyDescent="0.25">
      <c r="A87" s="17" t="s">
        <v>81</v>
      </c>
      <c r="B87" s="7" t="s">
        <v>82</v>
      </c>
      <c r="C87" s="7"/>
      <c r="D87" s="7"/>
      <c r="E87" s="18">
        <f>E88</f>
        <v>800</v>
      </c>
    </row>
    <row r="88" spans="1:5" ht="68.400000000000006" outlineLevel="1" x14ac:dyDescent="0.25">
      <c r="A88" s="23" t="s">
        <v>83</v>
      </c>
      <c r="B88" s="7" t="s">
        <v>82</v>
      </c>
      <c r="C88" s="7" t="s">
        <v>84</v>
      </c>
      <c r="D88" s="7"/>
      <c r="E88" s="18">
        <f>E89</f>
        <v>800</v>
      </c>
    </row>
    <row r="89" spans="1:5" ht="24" outlineLevel="2" x14ac:dyDescent="0.25">
      <c r="A89" s="25" t="s">
        <v>196</v>
      </c>
      <c r="B89" s="20" t="s">
        <v>82</v>
      </c>
      <c r="C89" s="20" t="s">
        <v>84</v>
      </c>
      <c r="D89" s="20" t="s">
        <v>197</v>
      </c>
      <c r="E89" s="21">
        <v>800</v>
      </c>
    </row>
    <row r="90" spans="1:5" ht="12" x14ac:dyDescent="0.25">
      <c r="A90" s="17" t="s">
        <v>85</v>
      </c>
      <c r="B90" s="7" t="s">
        <v>86</v>
      </c>
      <c r="C90" s="7"/>
      <c r="D90" s="7"/>
      <c r="E90" s="18">
        <f>E91+E93</f>
        <v>690</v>
      </c>
    </row>
    <row r="91" spans="1:5" ht="68.400000000000006" outlineLevel="1" x14ac:dyDescent="0.25">
      <c r="A91" s="23" t="s">
        <v>87</v>
      </c>
      <c r="B91" s="7" t="s">
        <v>86</v>
      </c>
      <c r="C91" s="7" t="s">
        <v>88</v>
      </c>
      <c r="D91" s="7"/>
      <c r="E91" s="18">
        <f>E92</f>
        <v>650</v>
      </c>
    </row>
    <row r="92" spans="1:5" ht="24" outlineLevel="2" x14ac:dyDescent="0.25">
      <c r="A92" s="25" t="s">
        <v>196</v>
      </c>
      <c r="B92" s="20" t="s">
        <v>86</v>
      </c>
      <c r="C92" s="20" t="s">
        <v>88</v>
      </c>
      <c r="D92" s="20" t="s">
        <v>197</v>
      </c>
      <c r="E92" s="21">
        <v>650</v>
      </c>
    </row>
    <row r="93" spans="1:5" ht="55.8" customHeight="1" outlineLevel="1" x14ac:dyDescent="0.25">
      <c r="A93" s="23" t="s">
        <v>89</v>
      </c>
      <c r="B93" s="7" t="s">
        <v>86</v>
      </c>
      <c r="C93" s="7" t="s">
        <v>90</v>
      </c>
      <c r="D93" s="7"/>
      <c r="E93" s="18">
        <v>40</v>
      </c>
    </row>
    <row r="94" spans="1:5" ht="24" outlineLevel="2" x14ac:dyDescent="0.25">
      <c r="A94" s="25" t="s">
        <v>196</v>
      </c>
      <c r="B94" s="20" t="s">
        <v>86</v>
      </c>
      <c r="C94" s="20" t="s">
        <v>90</v>
      </c>
      <c r="D94" s="20" t="s">
        <v>197</v>
      </c>
      <c r="E94" s="21">
        <v>40</v>
      </c>
    </row>
    <row r="95" spans="1:5" s="9" customFormat="1" ht="19.8" customHeight="1" outlineLevel="2" x14ac:dyDescent="0.25">
      <c r="A95" s="10" t="s">
        <v>177</v>
      </c>
      <c r="B95" s="1" t="s">
        <v>181</v>
      </c>
      <c r="C95" s="1"/>
      <c r="D95" s="1"/>
      <c r="E95" s="11">
        <f>E96+E105+E112</f>
        <v>15826.8</v>
      </c>
    </row>
    <row r="96" spans="1:5" ht="12" x14ac:dyDescent="0.25">
      <c r="A96" s="17" t="s">
        <v>91</v>
      </c>
      <c r="B96" s="7" t="s">
        <v>92</v>
      </c>
      <c r="C96" s="7"/>
      <c r="D96" s="7"/>
      <c r="E96" s="18">
        <f>E97+E99+E101+E103</f>
        <v>1520</v>
      </c>
    </row>
    <row r="97" spans="1:5" ht="22.8" outlineLevel="1" x14ac:dyDescent="0.25">
      <c r="A97" s="17" t="s">
        <v>93</v>
      </c>
      <c r="B97" s="7" t="s">
        <v>92</v>
      </c>
      <c r="C97" s="7" t="s">
        <v>94</v>
      </c>
      <c r="D97" s="7"/>
      <c r="E97" s="18">
        <v>79.599999999999994</v>
      </c>
    </row>
    <row r="98" spans="1:5" ht="12" outlineLevel="2" x14ac:dyDescent="0.25">
      <c r="A98" s="19" t="s">
        <v>200</v>
      </c>
      <c r="B98" s="20" t="s">
        <v>92</v>
      </c>
      <c r="C98" s="20" t="s">
        <v>94</v>
      </c>
      <c r="D98" s="20" t="s">
        <v>201</v>
      </c>
      <c r="E98" s="21">
        <v>79.599999999999994</v>
      </c>
    </row>
    <row r="99" spans="1:5" ht="22.8" outlineLevel="1" x14ac:dyDescent="0.25">
      <c r="A99" s="17" t="s">
        <v>95</v>
      </c>
      <c r="B99" s="7" t="s">
        <v>92</v>
      </c>
      <c r="C99" s="7" t="s">
        <v>96</v>
      </c>
      <c r="D99" s="7"/>
      <c r="E99" s="18">
        <v>64.2</v>
      </c>
    </row>
    <row r="100" spans="1:5" ht="12" outlineLevel="2" x14ac:dyDescent="0.25">
      <c r="A100" s="19" t="s">
        <v>200</v>
      </c>
      <c r="B100" s="20" t="s">
        <v>92</v>
      </c>
      <c r="C100" s="20" t="s">
        <v>96</v>
      </c>
      <c r="D100" s="20" t="s">
        <v>201</v>
      </c>
      <c r="E100" s="21">
        <v>64.2</v>
      </c>
    </row>
    <row r="101" spans="1:5" ht="56.4" customHeight="1" outlineLevel="1" x14ac:dyDescent="0.25">
      <c r="A101" s="23" t="s">
        <v>97</v>
      </c>
      <c r="B101" s="7" t="s">
        <v>92</v>
      </c>
      <c r="C101" s="7" t="s">
        <v>98</v>
      </c>
      <c r="D101" s="7"/>
      <c r="E101" s="18">
        <f>E102</f>
        <v>826.2</v>
      </c>
    </row>
    <row r="102" spans="1:5" ht="15.6" customHeight="1" outlineLevel="2" x14ac:dyDescent="0.25">
      <c r="A102" s="19" t="s">
        <v>21</v>
      </c>
      <c r="B102" s="20" t="s">
        <v>92</v>
      </c>
      <c r="C102" s="20" t="s">
        <v>98</v>
      </c>
      <c r="D102" s="20" t="s">
        <v>197</v>
      </c>
      <c r="E102" s="21">
        <v>826.2</v>
      </c>
    </row>
    <row r="103" spans="1:5" ht="63.6" customHeight="1" outlineLevel="1" x14ac:dyDescent="0.25">
      <c r="A103" s="23" t="s">
        <v>99</v>
      </c>
      <c r="B103" s="7" t="s">
        <v>92</v>
      </c>
      <c r="C103" s="7" t="s">
        <v>100</v>
      </c>
      <c r="D103" s="7"/>
      <c r="E103" s="18">
        <f>E104</f>
        <v>550</v>
      </c>
    </row>
    <row r="104" spans="1:5" ht="24" outlineLevel="2" x14ac:dyDescent="0.25">
      <c r="A104" s="25" t="s">
        <v>196</v>
      </c>
      <c r="B104" s="20" t="s">
        <v>92</v>
      </c>
      <c r="C104" s="20" t="s">
        <v>100</v>
      </c>
      <c r="D104" s="20" t="s">
        <v>197</v>
      </c>
      <c r="E104" s="21">
        <v>550</v>
      </c>
    </row>
    <row r="105" spans="1:5" ht="12" x14ac:dyDescent="0.25">
      <c r="A105" s="17" t="s">
        <v>101</v>
      </c>
      <c r="B105" s="7" t="s">
        <v>102</v>
      </c>
      <c r="C105" s="7"/>
      <c r="D105" s="7"/>
      <c r="E105" s="18">
        <f>E106+E108+E110</f>
        <v>1600</v>
      </c>
    </row>
    <row r="106" spans="1:5" ht="34.200000000000003" outlineLevel="1" x14ac:dyDescent="0.25">
      <c r="A106" s="17" t="s">
        <v>103</v>
      </c>
      <c r="B106" s="7" t="s">
        <v>102</v>
      </c>
      <c r="C106" s="7" t="s">
        <v>104</v>
      </c>
      <c r="D106" s="7"/>
      <c r="E106" s="18">
        <v>41.8</v>
      </c>
    </row>
    <row r="107" spans="1:5" ht="12" outlineLevel="2" x14ac:dyDescent="0.25">
      <c r="A107" s="19" t="s">
        <v>200</v>
      </c>
      <c r="B107" s="20" t="s">
        <v>102</v>
      </c>
      <c r="C107" s="20" t="s">
        <v>104</v>
      </c>
      <c r="D107" s="20" t="s">
        <v>201</v>
      </c>
      <c r="E107" s="21">
        <v>41.8</v>
      </c>
    </row>
    <row r="108" spans="1:5" ht="22.8" outlineLevel="1" x14ac:dyDescent="0.25">
      <c r="A108" s="17" t="s">
        <v>105</v>
      </c>
      <c r="B108" s="7" t="s">
        <v>102</v>
      </c>
      <c r="C108" s="7" t="s">
        <v>106</v>
      </c>
      <c r="D108" s="7"/>
      <c r="E108" s="18">
        <v>123.4</v>
      </c>
    </row>
    <row r="109" spans="1:5" ht="12" outlineLevel="2" x14ac:dyDescent="0.25">
      <c r="A109" s="19" t="s">
        <v>200</v>
      </c>
      <c r="B109" s="20" t="s">
        <v>102</v>
      </c>
      <c r="C109" s="20" t="s">
        <v>106</v>
      </c>
      <c r="D109" s="20" t="s">
        <v>201</v>
      </c>
      <c r="E109" s="21">
        <v>123.4</v>
      </c>
    </row>
    <row r="110" spans="1:5" ht="57" customHeight="1" outlineLevel="1" x14ac:dyDescent="0.25">
      <c r="A110" s="23" t="s">
        <v>107</v>
      </c>
      <c r="B110" s="7" t="s">
        <v>102</v>
      </c>
      <c r="C110" s="7" t="s">
        <v>108</v>
      </c>
      <c r="D110" s="7"/>
      <c r="E110" s="18">
        <f>E111</f>
        <v>1434.8</v>
      </c>
    </row>
    <row r="111" spans="1:5" ht="24" outlineLevel="2" x14ac:dyDescent="0.25">
      <c r="A111" s="25" t="s">
        <v>196</v>
      </c>
      <c r="B111" s="20" t="s">
        <v>102</v>
      </c>
      <c r="C111" s="20" t="s">
        <v>108</v>
      </c>
      <c r="D111" s="20" t="s">
        <v>197</v>
      </c>
      <c r="E111" s="21">
        <v>1434.8</v>
      </c>
    </row>
    <row r="112" spans="1:5" ht="12" x14ac:dyDescent="0.25">
      <c r="A112" s="17" t="s">
        <v>109</v>
      </c>
      <c r="B112" s="7" t="s">
        <v>110</v>
      </c>
      <c r="C112" s="7"/>
      <c r="D112" s="7"/>
      <c r="E112" s="18">
        <f>E113+E116+E118+E120+E122+E124+E126</f>
        <v>12706.8</v>
      </c>
    </row>
    <row r="113" spans="1:5" ht="55.2" customHeight="1" outlineLevel="1" x14ac:dyDescent="0.25">
      <c r="A113" s="23" t="s">
        <v>111</v>
      </c>
      <c r="B113" s="7" t="s">
        <v>110</v>
      </c>
      <c r="C113" s="7" t="s">
        <v>112</v>
      </c>
      <c r="D113" s="7"/>
      <c r="E113" s="18">
        <f>SUM(E114:E115)</f>
        <v>4010</v>
      </c>
    </row>
    <row r="114" spans="1:5" ht="24" outlineLevel="2" x14ac:dyDescent="0.25">
      <c r="A114" s="25" t="s">
        <v>196</v>
      </c>
      <c r="B114" s="20" t="s">
        <v>110</v>
      </c>
      <c r="C114" s="20" t="s">
        <v>112</v>
      </c>
      <c r="D114" s="20" t="s">
        <v>197</v>
      </c>
      <c r="E114" s="21">
        <v>4000</v>
      </c>
    </row>
    <row r="115" spans="1:5" ht="12" outlineLevel="2" x14ac:dyDescent="0.25">
      <c r="A115" s="25" t="s">
        <v>198</v>
      </c>
      <c r="B115" s="20" t="s">
        <v>110</v>
      </c>
      <c r="C115" s="20" t="s">
        <v>112</v>
      </c>
      <c r="D115" s="20" t="s">
        <v>199</v>
      </c>
      <c r="E115" s="21">
        <v>10</v>
      </c>
    </row>
    <row r="116" spans="1:5" ht="56.4" customHeight="1" outlineLevel="1" x14ac:dyDescent="0.25">
      <c r="A116" s="23" t="s">
        <v>113</v>
      </c>
      <c r="B116" s="7" t="s">
        <v>110</v>
      </c>
      <c r="C116" s="7" t="s">
        <v>114</v>
      </c>
      <c r="D116" s="7"/>
      <c r="E116" s="18">
        <v>100</v>
      </c>
    </row>
    <row r="117" spans="1:5" ht="24" outlineLevel="2" x14ac:dyDescent="0.25">
      <c r="A117" s="25" t="s">
        <v>196</v>
      </c>
      <c r="B117" s="20" t="s">
        <v>110</v>
      </c>
      <c r="C117" s="20" t="s">
        <v>114</v>
      </c>
      <c r="D117" s="20" t="s">
        <v>197</v>
      </c>
      <c r="E117" s="21">
        <v>100</v>
      </c>
    </row>
    <row r="118" spans="1:5" ht="57.6" customHeight="1" outlineLevel="1" x14ac:dyDescent="0.25">
      <c r="A118" s="23" t="s">
        <v>115</v>
      </c>
      <c r="B118" s="7" t="s">
        <v>110</v>
      </c>
      <c r="C118" s="7" t="s">
        <v>116</v>
      </c>
      <c r="D118" s="7"/>
      <c r="E118" s="18">
        <f>E119</f>
        <v>6696.8</v>
      </c>
    </row>
    <row r="119" spans="1:5" ht="24" outlineLevel="2" x14ac:dyDescent="0.25">
      <c r="A119" s="25" t="s">
        <v>196</v>
      </c>
      <c r="B119" s="20" t="s">
        <v>110</v>
      </c>
      <c r="C119" s="20" t="s">
        <v>116</v>
      </c>
      <c r="D119" s="20" t="s">
        <v>197</v>
      </c>
      <c r="E119" s="21">
        <v>6696.8</v>
      </c>
    </row>
    <row r="120" spans="1:5" ht="57" outlineLevel="1" x14ac:dyDescent="0.25">
      <c r="A120" s="23" t="s">
        <v>117</v>
      </c>
      <c r="B120" s="7" t="s">
        <v>110</v>
      </c>
      <c r="C120" s="7" t="s">
        <v>118</v>
      </c>
      <c r="D120" s="7"/>
      <c r="E120" s="18">
        <f>E121</f>
        <v>600</v>
      </c>
    </row>
    <row r="121" spans="1:5" ht="24" outlineLevel="2" x14ac:dyDescent="0.25">
      <c r="A121" s="25" t="s">
        <v>196</v>
      </c>
      <c r="B121" s="20" t="s">
        <v>110</v>
      </c>
      <c r="C121" s="20" t="s">
        <v>118</v>
      </c>
      <c r="D121" s="20" t="s">
        <v>197</v>
      </c>
      <c r="E121" s="21">
        <v>600</v>
      </c>
    </row>
    <row r="122" spans="1:5" ht="59.4" customHeight="1" outlineLevel="1" x14ac:dyDescent="0.25">
      <c r="A122" s="23" t="s">
        <v>119</v>
      </c>
      <c r="B122" s="7" t="s">
        <v>110</v>
      </c>
      <c r="C122" s="7" t="s">
        <v>120</v>
      </c>
      <c r="D122" s="7"/>
      <c r="E122" s="18">
        <f>E123</f>
        <v>300</v>
      </c>
    </row>
    <row r="123" spans="1:5" ht="24" outlineLevel="2" x14ac:dyDescent="0.25">
      <c r="A123" s="25" t="s">
        <v>196</v>
      </c>
      <c r="B123" s="20" t="s">
        <v>110</v>
      </c>
      <c r="C123" s="20" t="s">
        <v>120</v>
      </c>
      <c r="D123" s="20" t="s">
        <v>197</v>
      </c>
      <c r="E123" s="21">
        <v>300</v>
      </c>
    </row>
    <row r="124" spans="1:5" ht="54.6" customHeight="1" outlineLevel="1" x14ac:dyDescent="0.25">
      <c r="A124" s="23" t="s">
        <v>121</v>
      </c>
      <c r="B124" s="7" t="s">
        <v>110</v>
      </c>
      <c r="C124" s="7" t="s">
        <v>122</v>
      </c>
      <c r="D124" s="7"/>
      <c r="E124" s="18">
        <v>500</v>
      </c>
    </row>
    <row r="125" spans="1:5" ht="24" outlineLevel="2" x14ac:dyDescent="0.25">
      <c r="A125" s="25" t="s">
        <v>196</v>
      </c>
      <c r="B125" s="20" t="s">
        <v>110</v>
      </c>
      <c r="C125" s="20" t="s">
        <v>122</v>
      </c>
      <c r="D125" s="20" t="s">
        <v>197</v>
      </c>
      <c r="E125" s="21">
        <v>500</v>
      </c>
    </row>
    <row r="126" spans="1:5" ht="57" outlineLevel="1" x14ac:dyDescent="0.25">
      <c r="A126" s="17" t="s">
        <v>123</v>
      </c>
      <c r="B126" s="7" t="s">
        <v>110</v>
      </c>
      <c r="C126" s="7" t="s">
        <v>124</v>
      </c>
      <c r="D126" s="7"/>
      <c r="E126" s="18">
        <v>500</v>
      </c>
    </row>
    <row r="127" spans="1:5" ht="24" outlineLevel="2" x14ac:dyDescent="0.25">
      <c r="A127" s="25" t="s">
        <v>196</v>
      </c>
      <c r="B127" s="20" t="s">
        <v>110</v>
      </c>
      <c r="C127" s="20" t="s">
        <v>124</v>
      </c>
      <c r="D127" s="20" t="s">
        <v>197</v>
      </c>
      <c r="E127" s="21">
        <v>500</v>
      </c>
    </row>
    <row r="128" spans="1:5" s="9" customFormat="1" ht="13.2" outlineLevel="2" x14ac:dyDescent="0.25">
      <c r="A128" s="10" t="s">
        <v>182</v>
      </c>
      <c r="B128" s="1"/>
      <c r="C128" s="1"/>
      <c r="D128" s="1"/>
      <c r="E128" s="11">
        <f>E129</f>
        <v>440</v>
      </c>
    </row>
    <row r="129" spans="1:5" ht="12" x14ac:dyDescent="0.25">
      <c r="A129" s="17" t="s">
        <v>133</v>
      </c>
      <c r="B129" s="7" t="s">
        <v>134</v>
      </c>
      <c r="C129" s="7"/>
      <c r="D129" s="7"/>
      <c r="E129" s="18">
        <f>E130+E132</f>
        <v>440</v>
      </c>
    </row>
    <row r="130" spans="1:5" ht="68.400000000000006" outlineLevel="1" x14ac:dyDescent="0.25">
      <c r="A130" s="23" t="s">
        <v>135</v>
      </c>
      <c r="B130" s="7" t="s">
        <v>134</v>
      </c>
      <c r="C130" s="7" t="s">
        <v>136</v>
      </c>
      <c r="D130" s="7"/>
      <c r="E130" s="18">
        <v>60</v>
      </c>
    </row>
    <row r="131" spans="1:5" ht="24" outlineLevel="2" x14ac:dyDescent="0.25">
      <c r="A131" s="25" t="s">
        <v>196</v>
      </c>
      <c r="B131" s="20" t="s">
        <v>134</v>
      </c>
      <c r="C131" s="20" t="s">
        <v>136</v>
      </c>
      <c r="D131" s="20" t="s">
        <v>197</v>
      </c>
      <c r="E131" s="21">
        <v>60</v>
      </c>
    </row>
    <row r="132" spans="1:5" ht="78" customHeight="1" outlineLevel="1" x14ac:dyDescent="0.25">
      <c r="A132" s="23" t="s">
        <v>137</v>
      </c>
      <c r="B132" s="7" t="s">
        <v>134</v>
      </c>
      <c r="C132" s="7" t="s">
        <v>138</v>
      </c>
      <c r="D132" s="7"/>
      <c r="E132" s="18">
        <f>E134</f>
        <v>380</v>
      </c>
    </row>
    <row r="133" spans="1:5" ht="12" outlineLevel="2" x14ac:dyDescent="0.25">
      <c r="A133" s="19" t="s">
        <v>129</v>
      </c>
      <c r="B133" s="20" t="s">
        <v>134</v>
      </c>
      <c r="C133" s="20" t="s">
        <v>138</v>
      </c>
      <c r="D133" s="20"/>
      <c r="E133" s="21"/>
    </row>
    <row r="134" spans="1:5" ht="48" outlineLevel="2" x14ac:dyDescent="0.25">
      <c r="A134" s="25" t="s">
        <v>194</v>
      </c>
      <c r="B134" s="20" t="s">
        <v>134</v>
      </c>
      <c r="C134" s="20" t="s">
        <v>138</v>
      </c>
      <c r="D134" s="20" t="s">
        <v>195</v>
      </c>
      <c r="E134" s="21">
        <v>380</v>
      </c>
    </row>
    <row r="135" spans="1:5" s="9" customFormat="1" ht="13.2" outlineLevel="2" x14ac:dyDescent="0.25">
      <c r="A135" s="10" t="s">
        <v>183</v>
      </c>
      <c r="B135" s="1" t="s">
        <v>180</v>
      </c>
      <c r="C135" s="1"/>
      <c r="D135" s="1"/>
      <c r="E135" s="11">
        <f>E136</f>
        <v>350</v>
      </c>
    </row>
    <row r="136" spans="1:5" ht="12" x14ac:dyDescent="0.25">
      <c r="A136" s="17" t="s">
        <v>139</v>
      </c>
      <c r="B136" s="7" t="s">
        <v>140</v>
      </c>
      <c r="C136" s="7"/>
      <c r="D136" s="7"/>
      <c r="E136" s="18">
        <f>E137</f>
        <v>350</v>
      </c>
    </row>
    <row r="137" spans="1:5" ht="69" customHeight="1" outlineLevel="2" x14ac:dyDescent="0.25">
      <c r="A137" s="23" t="s">
        <v>145</v>
      </c>
      <c r="B137" s="7" t="s">
        <v>140</v>
      </c>
      <c r="C137" s="7" t="s">
        <v>146</v>
      </c>
      <c r="D137" s="7"/>
      <c r="E137" s="18">
        <f>E138</f>
        <v>350</v>
      </c>
    </row>
    <row r="138" spans="1:5" ht="24" outlineLevel="2" x14ac:dyDescent="0.25">
      <c r="A138" s="25" t="s">
        <v>196</v>
      </c>
      <c r="B138" s="20" t="s">
        <v>140</v>
      </c>
      <c r="C138" s="20" t="s">
        <v>146</v>
      </c>
      <c r="D138" s="20" t="s">
        <v>197</v>
      </c>
      <c r="E138" s="21">
        <v>350</v>
      </c>
    </row>
    <row r="139" spans="1:5" s="9" customFormat="1" ht="13.2" outlineLevel="2" x14ac:dyDescent="0.25">
      <c r="A139" s="10" t="s">
        <v>184</v>
      </c>
      <c r="B139" s="1" t="s">
        <v>185</v>
      </c>
      <c r="C139" s="1"/>
      <c r="D139" s="1"/>
      <c r="E139" s="11">
        <f>E140+E143</f>
        <v>1300</v>
      </c>
    </row>
    <row r="140" spans="1:5" ht="12" x14ac:dyDescent="0.25">
      <c r="A140" s="17" t="s">
        <v>152</v>
      </c>
      <c r="B140" s="7" t="s">
        <v>153</v>
      </c>
      <c r="C140" s="7"/>
      <c r="D140" s="7"/>
      <c r="E140" s="18">
        <f>E141</f>
        <v>1280</v>
      </c>
    </row>
    <row r="141" spans="1:5" ht="22.8" outlineLevel="1" x14ac:dyDescent="0.25">
      <c r="A141" s="17" t="s">
        <v>154</v>
      </c>
      <c r="B141" s="7" t="s">
        <v>153</v>
      </c>
      <c r="C141" s="7" t="s">
        <v>155</v>
      </c>
      <c r="D141" s="7"/>
      <c r="E141" s="18">
        <f>E142</f>
        <v>1280</v>
      </c>
    </row>
    <row r="142" spans="1:5" ht="12" outlineLevel="2" x14ac:dyDescent="0.25">
      <c r="A142" s="25" t="s">
        <v>202</v>
      </c>
      <c r="B142" s="20" t="s">
        <v>153</v>
      </c>
      <c r="C142" s="20" t="s">
        <v>155</v>
      </c>
      <c r="D142" s="20" t="s">
        <v>207</v>
      </c>
      <c r="E142" s="21">
        <v>1280</v>
      </c>
    </row>
    <row r="143" spans="1:5" ht="12" collapsed="1" x14ac:dyDescent="0.25">
      <c r="A143" s="17" t="s">
        <v>156</v>
      </c>
      <c r="B143" s="7" t="s">
        <v>157</v>
      </c>
      <c r="C143" s="7"/>
      <c r="D143" s="7"/>
      <c r="E143" s="18">
        <f>E146</f>
        <v>20</v>
      </c>
    </row>
    <row r="144" spans="1:5" ht="68.400000000000006" hidden="1" outlineLevel="1" x14ac:dyDescent="0.25">
      <c r="A144" s="23" t="s">
        <v>158</v>
      </c>
      <c r="B144" s="7" t="s">
        <v>157</v>
      </c>
      <c r="C144" s="7" t="s">
        <v>159</v>
      </c>
      <c r="D144" s="7"/>
      <c r="E144" s="18"/>
    </row>
    <row r="145" spans="1:5" ht="12" hidden="1" outlineLevel="2" x14ac:dyDescent="0.25">
      <c r="A145" s="19" t="s">
        <v>200</v>
      </c>
      <c r="B145" s="20" t="s">
        <v>157</v>
      </c>
      <c r="C145" s="20" t="s">
        <v>159</v>
      </c>
      <c r="D145" s="20" t="s">
        <v>201</v>
      </c>
      <c r="E145" s="21"/>
    </row>
    <row r="146" spans="1:5" ht="68.400000000000006" outlineLevel="1" x14ac:dyDescent="0.25">
      <c r="A146" s="23" t="s">
        <v>158</v>
      </c>
      <c r="B146" s="7" t="s">
        <v>157</v>
      </c>
      <c r="C146" s="7" t="s">
        <v>160</v>
      </c>
      <c r="D146" s="7"/>
      <c r="E146" s="18">
        <v>20</v>
      </c>
    </row>
    <row r="147" spans="1:5" ht="12" outlineLevel="2" x14ac:dyDescent="0.25">
      <c r="A147" s="19" t="s">
        <v>200</v>
      </c>
      <c r="B147" s="20" t="s">
        <v>157</v>
      </c>
      <c r="C147" s="20" t="s">
        <v>160</v>
      </c>
      <c r="D147" s="20" t="s">
        <v>201</v>
      </c>
      <c r="E147" s="21">
        <v>20</v>
      </c>
    </row>
    <row r="148" spans="1:5" s="9" customFormat="1" ht="13.2" outlineLevel="2" x14ac:dyDescent="0.25">
      <c r="A148" s="10" t="s">
        <v>186</v>
      </c>
      <c r="B148" s="1" t="s">
        <v>187</v>
      </c>
      <c r="C148" s="1"/>
      <c r="D148" s="1"/>
      <c r="E148" s="11">
        <f>E149</f>
        <v>1750</v>
      </c>
    </row>
    <row r="149" spans="1:5" ht="12" x14ac:dyDescent="0.25">
      <c r="A149" s="17" t="s">
        <v>161</v>
      </c>
      <c r="B149" s="7" t="s">
        <v>162</v>
      </c>
      <c r="C149" s="7"/>
      <c r="D149" s="7"/>
      <c r="E149" s="18">
        <f>E150+E152</f>
        <v>1750</v>
      </c>
    </row>
    <row r="150" spans="1:5" ht="68.400000000000006" outlineLevel="1" x14ac:dyDescent="0.25">
      <c r="A150" s="23" t="s">
        <v>163</v>
      </c>
      <c r="B150" s="7" t="s">
        <v>162</v>
      </c>
      <c r="C150" s="7" t="s">
        <v>164</v>
      </c>
      <c r="D150" s="7"/>
      <c r="E150" s="18">
        <v>1450</v>
      </c>
    </row>
    <row r="151" spans="1:5" ht="24" outlineLevel="2" x14ac:dyDescent="0.25">
      <c r="A151" s="25" t="s">
        <v>196</v>
      </c>
      <c r="B151" s="20" t="s">
        <v>162</v>
      </c>
      <c r="C151" s="20" t="s">
        <v>164</v>
      </c>
      <c r="D151" s="20" t="s">
        <v>197</v>
      </c>
      <c r="E151" s="21">
        <v>1450</v>
      </c>
    </row>
    <row r="152" spans="1:5" ht="60" customHeight="1" outlineLevel="1" x14ac:dyDescent="0.25">
      <c r="A152" s="23" t="s">
        <v>165</v>
      </c>
      <c r="B152" s="7" t="s">
        <v>162</v>
      </c>
      <c r="C152" s="7" t="s">
        <v>166</v>
      </c>
      <c r="D152" s="7"/>
      <c r="E152" s="18">
        <v>300</v>
      </c>
    </row>
    <row r="153" spans="1:5" ht="24" outlineLevel="2" x14ac:dyDescent="0.25">
      <c r="A153" s="19" t="s">
        <v>209</v>
      </c>
      <c r="B153" s="20" t="s">
        <v>162</v>
      </c>
      <c r="C153" s="20" t="s">
        <v>166</v>
      </c>
      <c r="D153" s="20" t="s">
        <v>208</v>
      </c>
      <c r="E153" s="21">
        <v>300</v>
      </c>
    </row>
    <row r="154" spans="1:5" ht="26.4" outlineLevel="2" x14ac:dyDescent="0.25">
      <c r="A154" s="10" t="s">
        <v>178</v>
      </c>
      <c r="B154" s="1"/>
      <c r="C154" s="1"/>
      <c r="D154" s="1"/>
      <c r="E154" s="11">
        <f>E155</f>
        <v>4800</v>
      </c>
    </row>
    <row r="155" spans="1:5" ht="12" outlineLevel="2" x14ac:dyDescent="0.25">
      <c r="A155" s="17" t="s">
        <v>125</v>
      </c>
      <c r="B155" s="7" t="s">
        <v>126</v>
      </c>
      <c r="C155" s="7"/>
      <c r="D155" s="7"/>
      <c r="E155" s="18">
        <f>E156</f>
        <v>4800</v>
      </c>
    </row>
    <row r="156" spans="1:5" ht="58.2" customHeight="1" outlineLevel="2" x14ac:dyDescent="0.25">
      <c r="A156" s="17" t="s">
        <v>127</v>
      </c>
      <c r="B156" s="7" t="s">
        <v>126</v>
      </c>
      <c r="C156" s="7" t="s">
        <v>128</v>
      </c>
      <c r="D156" s="7"/>
      <c r="E156" s="18">
        <f>E157+E158</f>
        <v>4800</v>
      </c>
    </row>
    <row r="157" spans="1:5" ht="48" outlineLevel="2" x14ac:dyDescent="0.25">
      <c r="A157" s="25" t="s">
        <v>194</v>
      </c>
      <c r="B157" s="20" t="s">
        <v>126</v>
      </c>
      <c r="C157" s="20" t="s">
        <v>128</v>
      </c>
      <c r="D157" s="20" t="s">
        <v>195</v>
      </c>
      <c r="E157" s="21">
        <v>3800</v>
      </c>
    </row>
    <row r="158" spans="1:5" ht="24" outlineLevel="2" x14ac:dyDescent="0.25">
      <c r="A158" s="25" t="s">
        <v>196</v>
      </c>
      <c r="B158" s="20" t="s">
        <v>126</v>
      </c>
      <c r="C158" s="20" t="s">
        <v>128</v>
      </c>
      <c r="D158" s="20" t="s">
        <v>197</v>
      </c>
      <c r="E158" s="21">
        <v>1000</v>
      </c>
    </row>
    <row r="159" spans="1:5" ht="13.2" outlineLevel="2" x14ac:dyDescent="0.25">
      <c r="A159" s="10" t="s">
        <v>179</v>
      </c>
      <c r="B159" s="1"/>
      <c r="C159" s="1"/>
      <c r="D159" s="1"/>
      <c r="E159" s="11">
        <f>E160</f>
        <v>7720</v>
      </c>
    </row>
    <row r="160" spans="1:5" ht="13.2" outlineLevel="2" x14ac:dyDescent="0.25">
      <c r="A160" s="10" t="s">
        <v>139</v>
      </c>
      <c r="B160" s="1" t="s">
        <v>180</v>
      </c>
      <c r="C160" s="1"/>
      <c r="D160" s="1"/>
      <c r="E160" s="11">
        <f>E161+E167+E177</f>
        <v>7720</v>
      </c>
    </row>
    <row r="161" spans="1:5" ht="68.400000000000006" outlineLevel="2" x14ac:dyDescent="0.25">
      <c r="A161" s="23" t="s">
        <v>141</v>
      </c>
      <c r="B161" s="7" t="s">
        <v>140</v>
      </c>
      <c r="C161" s="7" t="s">
        <v>142</v>
      </c>
      <c r="D161" s="7"/>
      <c r="E161" s="18">
        <f>E163+E164+E166</f>
        <v>4890</v>
      </c>
    </row>
    <row r="162" spans="1:5" ht="12" hidden="1" outlineLevel="2" x14ac:dyDescent="0.25">
      <c r="A162" s="19" t="s">
        <v>129</v>
      </c>
      <c r="B162" s="20" t="s">
        <v>140</v>
      </c>
      <c r="C162" s="20" t="s">
        <v>142</v>
      </c>
      <c r="D162" s="20"/>
      <c r="E162" s="21"/>
    </row>
    <row r="163" spans="1:5" ht="48" outlineLevel="2" x14ac:dyDescent="0.25">
      <c r="A163" s="25" t="s">
        <v>194</v>
      </c>
      <c r="B163" s="20" t="s">
        <v>140</v>
      </c>
      <c r="C163" s="20" t="s">
        <v>142</v>
      </c>
      <c r="D163" s="20" t="s">
        <v>195</v>
      </c>
      <c r="E163" s="21">
        <v>2900</v>
      </c>
    </row>
    <row r="164" spans="1:5" ht="24" outlineLevel="2" x14ac:dyDescent="0.25">
      <c r="A164" s="25" t="s">
        <v>196</v>
      </c>
      <c r="B164" s="20" t="s">
        <v>140</v>
      </c>
      <c r="C164" s="20" t="s">
        <v>142</v>
      </c>
      <c r="D164" s="20" t="s">
        <v>197</v>
      </c>
      <c r="E164" s="21">
        <v>1970</v>
      </c>
    </row>
    <row r="165" spans="1:5" ht="12" outlineLevel="2" x14ac:dyDescent="0.25">
      <c r="A165" s="19" t="s">
        <v>21</v>
      </c>
      <c r="B165" s="20" t="s">
        <v>140</v>
      </c>
      <c r="C165" s="20" t="s">
        <v>142</v>
      </c>
      <c r="D165" s="20"/>
      <c r="E165" s="21"/>
    </row>
    <row r="166" spans="1:5" ht="12" outlineLevel="2" x14ac:dyDescent="0.25">
      <c r="A166" s="25" t="s">
        <v>198</v>
      </c>
      <c r="B166" s="20" t="s">
        <v>140</v>
      </c>
      <c r="C166" s="20" t="s">
        <v>142</v>
      </c>
      <c r="D166" s="20" t="s">
        <v>199</v>
      </c>
      <c r="E166" s="21">
        <v>20</v>
      </c>
    </row>
    <row r="167" spans="1:5" ht="58.2" customHeight="1" outlineLevel="2" x14ac:dyDescent="0.25">
      <c r="A167" s="23" t="s">
        <v>143</v>
      </c>
      <c r="B167" s="7" t="s">
        <v>140</v>
      </c>
      <c r="C167" s="7" t="s">
        <v>144</v>
      </c>
      <c r="D167" s="7"/>
      <c r="E167" s="18">
        <f>E169+E170</f>
        <v>1230</v>
      </c>
    </row>
    <row r="168" spans="1:5" ht="12" hidden="1" outlineLevel="2" x14ac:dyDescent="0.25">
      <c r="A168" s="19" t="s">
        <v>129</v>
      </c>
      <c r="B168" s="20" t="s">
        <v>140</v>
      </c>
      <c r="C168" s="20" t="s">
        <v>144</v>
      </c>
      <c r="D168" s="20" t="s">
        <v>130</v>
      </c>
      <c r="E168" s="21"/>
    </row>
    <row r="169" spans="1:5" ht="48" outlineLevel="2" x14ac:dyDescent="0.25">
      <c r="A169" s="25" t="s">
        <v>194</v>
      </c>
      <c r="B169" s="20" t="s">
        <v>140</v>
      </c>
      <c r="C169" s="20" t="s">
        <v>144</v>
      </c>
      <c r="D169" s="20" t="s">
        <v>195</v>
      </c>
      <c r="E169" s="21">
        <v>800</v>
      </c>
    </row>
    <row r="170" spans="1:5" ht="24" outlineLevel="2" x14ac:dyDescent="0.25">
      <c r="A170" s="25" t="s">
        <v>196</v>
      </c>
      <c r="B170" s="20" t="s">
        <v>140</v>
      </c>
      <c r="C170" s="20" t="s">
        <v>144</v>
      </c>
      <c r="D170" s="20" t="s">
        <v>197</v>
      </c>
      <c r="E170" s="21">
        <v>430</v>
      </c>
    </row>
    <row r="171" spans="1:5" ht="12" hidden="1" outlineLevel="2" x14ac:dyDescent="0.25">
      <c r="A171" s="19" t="s">
        <v>21</v>
      </c>
      <c r="B171" s="20" t="s">
        <v>140</v>
      </c>
      <c r="C171" s="20" t="s">
        <v>144</v>
      </c>
      <c r="D171" s="20" t="s">
        <v>22</v>
      </c>
      <c r="E171" s="21"/>
    </row>
    <row r="172" spans="1:5" ht="67.2" hidden="1" customHeight="1" outlineLevel="2" x14ac:dyDescent="0.25">
      <c r="A172" s="23" t="s">
        <v>147</v>
      </c>
      <c r="B172" s="7" t="s">
        <v>140</v>
      </c>
      <c r="C172" s="7" t="s">
        <v>148</v>
      </c>
      <c r="D172" s="7"/>
      <c r="E172" s="18"/>
    </row>
    <row r="173" spans="1:5" ht="12" hidden="1" outlineLevel="2" x14ac:dyDescent="0.25">
      <c r="A173" s="19" t="s">
        <v>129</v>
      </c>
      <c r="B173" s="20" t="s">
        <v>140</v>
      </c>
      <c r="C173" s="20" t="s">
        <v>148</v>
      </c>
      <c r="D173" s="20" t="s">
        <v>130</v>
      </c>
      <c r="E173" s="21"/>
    </row>
    <row r="174" spans="1:5" ht="24" hidden="1" outlineLevel="2" x14ac:dyDescent="0.25">
      <c r="A174" s="19" t="s">
        <v>131</v>
      </c>
      <c r="B174" s="20" t="s">
        <v>140</v>
      </c>
      <c r="C174" s="20" t="s">
        <v>148</v>
      </c>
      <c r="D174" s="20" t="s">
        <v>132</v>
      </c>
      <c r="E174" s="21"/>
    </row>
    <row r="175" spans="1:5" ht="68.400000000000006" hidden="1" outlineLevel="2" x14ac:dyDescent="0.25">
      <c r="A175" s="23" t="s">
        <v>149</v>
      </c>
      <c r="B175" s="7" t="s">
        <v>140</v>
      </c>
      <c r="C175" s="7" t="s">
        <v>150</v>
      </c>
      <c r="D175" s="7"/>
      <c r="E175" s="18"/>
    </row>
    <row r="176" spans="1:5" ht="24" hidden="1" outlineLevel="2" x14ac:dyDescent="0.25">
      <c r="A176" s="25" t="s">
        <v>196</v>
      </c>
      <c r="B176" s="20" t="s">
        <v>140</v>
      </c>
      <c r="C176" s="20" t="s">
        <v>150</v>
      </c>
      <c r="D176" s="20" t="s">
        <v>22</v>
      </c>
      <c r="E176" s="21"/>
    </row>
    <row r="177" spans="1:5" ht="69" customHeight="1" outlineLevel="2" x14ac:dyDescent="0.25">
      <c r="A177" s="23" t="s">
        <v>147</v>
      </c>
      <c r="B177" s="7" t="s">
        <v>140</v>
      </c>
      <c r="C177" s="7" t="s">
        <v>151</v>
      </c>
      <c r="D177" s="7"/>
      <c r="E177" s="18">
        <f>E179</f>
        <v>1600</v>
      </c>
    </row>
    <row r="178" spans="1:5" ht="12" hidden="1" outlineLevel="2" x14ac:dyDescent="0.25">
      <c r="A178" s="19" t="s">
        <v>129</v>
      </c>
      <c r="B178" s="20" t="s">
        <v>140</v>
      </c>
      <c r="C178" s="20" t="s">
        <v>151</v>
      </c>
      <c r="D178" s="20" t="s">
        <v>130</v>
      </c>
      <c r="E178" s="21"/>
    </row>
    <row r="179" spans="1:5" ht="48" outlineLevel="2" x14ac:dyDescent="0.25">
      <c r="A179" s="25" t="s">
        <v>194</v>
      </c>
      <c r="B179" s="20" t="s">
        <v>140</v>
      </c>
      <c r="C179" s="20" t="s">
        <v>151</v>
      </c>
      <c r="D179" s="20" t="s">
        <v>195</v>
      </c>
      <c r="E179" s="21">
        <v>1600</v>
      </c>
    </row>
    <row r="180" spans="1:5" ht="16.8" customHeight="1" x14ac:dyDescent="0.25">
      <c r="A180" s="24" t="s">
        <v>167</v>
      </c>
      <c r="B180" s="12"/>
      <c r="C180" s="12"/>
      <c r="D180" s="12"/>
      <c r="E180" s="13">
        <f>E8+E159+E154</f>
        <v>63403.8</v>
      </c>
    </row>
  </sheetData>
  <mergeCells count="5">
    <mergeCell ref="C1:E1"/>
    <mergeCell ref="B2:E2"/>
    <mergeCell ref="B3:E3"/>
    <mergeCell ref="B4:E4"/>
    <mergeCell ref="A5:E5"/>
  </mergeCells>
  <pageMargins left="0.74803149606299213" right="0.33" top="0.43" bottom="0.28999999999999998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topLeftCell="A7" workbookViewId="0">
      <selection activeCell="K13" sqref="K13"/>
    </sheetView>
  </sheetViews>
  <sheetFormatPr defaultRowHeight="13.2" x14ac:dyDescent="0.25"/>
  <cols>
    <col min="1" max="1" width="64.109375" customWidth="1"/>
    <col min="2" max="2" width="5" bestFit="1" customWidth="1"/>
    <col min="3" max="3" width="9.6640625" bestFit="1" customWidth="1"/>
    <col min="4" max="4" width="7.33203125" customWidth="1"/>
    <col min="5" max="5" width="11.109375" customWidth="1"/>
  </cols>
  <sheetData>
    <row r="4" spans="1:5" ht="17.399999999999999" customHeight="1" x14ac:dyDescent="0.25">
      <c r="A4" s="10" t="s">
        <v>179</v>
      </c>
      <c r="B4" s="1"/>
      <c r="C4" s="1"/>
      <c r="D4" s="1"/>
      <c r="E4" s="11">
        <f>E5</f>
        <v>7720</v>
      </c>
    </row>
    <row r="5" spans="1:5" x14ac:dyDescent="0.25">
      <c r="A5" s="10" t="s">
        <v>139</v>
      </c>
      <c r="B5" s="1" t="s">
        <v>180</v>
      </c>
      <c r="C5" s="1"/>
      <c r="D5" s="1"/>
      <c r="E5" s="11">
        <f>E6+E12+E22</f>
        <v>7720</v>
      </c>
    </row>
    <row r="6" spans="1:5" ht="57" x14ac:dyDescent="0.25">
      <c r="A6" s="23" t="s">
        <v>141</v>
      </c>
      <c r="B6" s="7" t="s">
        <v>140</v>
      </c>
      <c r="C6" s="7" t="s">
        <v>142</v>
      </c>
      <c r="D6" s="7"/>
      <c r="E6" s="18">
        <f>E8+E9+E11</f>
        <v>4890</v>
      </c>
    </row>
    <row r="7" spans="1:5" x14ac:dyDescent="0.25">
      <c r="A7" s="19" t="s">
        <v>129</v>
      </c>
      <c r="B7" s="20" t="s">
        <v>140</v>
      </c>
      <c r="C7" s="20" t="s">
        <v>142</v>
      </c>
      <c r="D7" s="20"/>
      <c r="E7" s="21"/>
    </row>
    <row r="8" spans="1:5" ht="36" x14ac:dyDescent="0.25">
      <c r="A8" s="25" t="s">
        <v>194</v>
      </c>
      <c r="B8" s="20" t="s">
        <v>140</v>
      </c>
      <c r="C8" s="20" t="s">
        <v>142</v>
      </c>
      <c r="D8" s="20" t="s">
        <v>195</v>
      </c>
      <c r="E8" s="21">
        <v>2900</v>
      </c>
    </row>
    <row r="9" spans="1:5" ht="24" x14ac:dyDescent="0.25">
      <c r="A9" s="25" t="s">
        <v>196</v>
      </c>
      <c r="B9" s="20" t="s">
        <v>140</v>
      </c>
      <c r="C9" s="20" t="s">
        <v>142</v>
      </c>
      <c r="D9" s="20" t="s">
        <v>197</v>
      </c>
      <c r="E9" s="21">
        <v>1970</v>
      </c>
    </row>
    <row r="10" spans="1:5" x14ac:dyDescent="0.25">
      <c r="A10" s="19" t="s">
        <v>21</v>
      </c>
      <c r="B10" s="20" t="s">
        <v>140</v>
      </c>
      <c r="C10" s="20" t="s">
        <v>142</v>
      </c>
      <c r="D10" s="20"/>
      <c r="E10" s="21"/>
    </row>
    <row r="11" spans="1:5" x14ac:dyDescent="0.25">
      <c r="A11" s="25" t="s">
        <v>198</v>
      </c>
      <c r="B11" s="20" t="s">
        <v>140</v>
      </c>
      <c r="C11" s="20" t="s">
        <v>142</v>
      </c>
      <c r="D11" s="20" t="s">
        <v>199</v>
      </c>
      <c r="E11" s="21">
        <v>20</v>
      </c>
    </row>
    <row r="12" spans="1:5" ht="57" x14ac:dyDescent="0.25">
      <c r="A12" s="23" t="s">
        <v>143</v>
      </c>
      <c r="B12" s="7" t="s">
        <v>140</v>
      </c>
      <c r="C12" s="7" t="s">
        <v>144</v>
      </c>
      <c r="D12" s="7"/>
      <c r="E12" s="18">
        <f>E14+E15</f>
        <v>1230</v>
      </c>
    </row>
    <row r="13" spans="1:5" x14ac:dyDescent="0.25">
      <c r="A13" s="19" t="s">
        <v>129</v>
      </c>
      <c r="B13" s="20" t="s">
        <v>140</v>
      </c>
      <c r="C13" s="20" t="s">
        <v>144</v>
      </c>
      <c r="D13" s="20" t="s">
        <v>130</v>
      </c>
      <c r="E13" s="21"/>
    </row>
    <row r="14" spans="1:5" ht="36" x14ac:dyDescent="0.25">
      <c r="A14" s="25" t="s">
        <v>194</v>
      </c>
      <c r="B14" s="20" t="s">
        <v>140</v>
      </c>
      <c r="C14" s="20" t="s">
        <v>144</v>
      </c>
      <c r="D14" s="20" t="s">
        <v>195</v>
      </c>
      <c r="E14" s="21">
        <v>800</v>
      </c>
    </row>
    <row r="15" spans="1:5" ht="24" x14ac:dyDescent="0.25">
      <c r="A15" s="25" t="s">
        <v>196</v>
      </c>
      <c r="B15" s="20" t="s">
        <v>140</v>
      </c>
      <c r="C15" s="20" t="s">
        <v>144</v>
      </c>
      <c r="D15" s="20" t="s">
        <v>197</v>
      </c>
      <c r="E15" s="21">
        <v>430</v>
      </c>
    </row>
    <row r="16" spans="1:5" x14ac:dyDescent="0.25">
      <c r="A16" s="19" t="s">
        <v>21</v>
      </c>
      <c r="B16" s="20" t="s">
        <v>140</v>
      </c>
      <c r="C16" s="20" t="s">
        <v>144</v>
      </c>
      <c r="D16" s="20" t="s">
        <v>22</v>
      </c>
      <c r="E16" s="21"/>
    </row>
    <row r="17" spans="1:5" ht="57" x14ac:dyDescent="0.25">
      <c r="A17" s="23" t="s">
        <v>147</v>
      </c>
      <c r="B17" s="7" t="s">
        <v>140</v>
      </c>
      <c r="C17" s="7" t="s">
        <v>148</v>
      </c>
      <c r="D17" s="7"/>
      <c r="E17" s="18"/>
    </row>
    <row r="18" spans="1:5" x14ac:dyDescent="0.25">
      <c r="A18" s="19" t="s">
        <v>129</v>
      </c>
      <c r="B18" s="20" t="s">
        <v>140</v>
      </c>
      <c r="C18" s="20" t="s">
        <v>148</v>
      </c>
      <c r="D18" s="20" t="s">
        <v>130</v>
      </c>
      <c r="E18" s="21"/>
    </row>
    <row r="19" spans="1:5" ht="24" x14ac:dyDescent="0.25">
      <c r="A19" s="19" t="s">
        <v>131</v>
      </c>
      <c r="B19" s="20" t="s">
        <v>140</v>
      </c>
      <c r="C19" s="20" t="s">
        <v>148</v>
      </c>
      <c r="D19" s="20" t="s">
        <v>132</v>
      </c>
      <c r="E19" s="21"/>
    </row>
    <row r="20" spans="1:5" ht="57" x14ac:dyDescent="0.25">
      <c r="A20" s="23" t="s">
        <v>149</v>
      </c>
      <c r="B20" s="7" t="s">
        <v>140</v>
      </c>
      <c r="C20" s="7" t="s">
        <v>150</v>
      </c>
      <c r="D20" s="7"/>
      <c r="E20" s="18"/>
    </row>
    <row r="21" spans="1:5" ht="24" x14ac:dyDescent="0.25">
      <c r="A21" s="25" t="s">
        <v>196</v>
      </c>
      <c r="B21" s="20" t="s">
        <v>140</v>
      </c>
      <c r="C21" s="20" t="s">
        <v>150</v>
      </c>
      <c r="D21" s="20" t="s">
        <v>22</v>
      </c>
      <c r="E21" s="21"/>
    </row>
    <row r="22" spans="1:5" ht="57" x14ac:dyDescent="0.25">
      <c r="A22" s="23" t="s">
        <v>147</v>
      </c>
      <c r="B22" s="7" t="s">
        <v>140</v>
      </c>
      <c r="C22" s="7" t="s">
        <v>151</v>
      </c>
      <c r="D22" s="7"/>
      <c r="E22" s="18">
        <f>E24</f>
        <v>1600</v>
      </c>
    </row>
    <row r="23" spans="1:5" x14ac:dyDescent="0.25">
      <c r="A23" s="19" t="s">
        <v>129</v>
      </c>
      <c r="B23" s="20" t="s">
        <v>140</v>
      </c>
      <c r="C23" s="20" t="s">
        <v>151</v>
      </c>
      <c r="D23" s="20" t="s">
        <v>130</v>
      </c>
      <c r="E23" s="21"/>
    </row>
    <row r="24" spans="1:5" ht="36" x14ac:dyDescent="0.25">
      <c r="A24" s="25" t="s">
        <v>194</v>
      </c>
      <c r="B24" s="20" t="s">
        <v>140</v>
      </c>
      <c r="C24" s="20" t="s">
        <v>151</v>
      </c>
      <c r="D24" s="20" t="s">
        <v>195</v>
      </c>
      <c r="E24" s="21">
        <v>1600</v>
      </c>
    </row>
  </sheetData>
  <pageMargins left="0.6" right="0.1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4"/>
  <sheetViews>
    <sheetView workbookViewId="0">
      <selection activeCell="A6" sqref="A6:XFD24"/>
    </sheetView>
  </sheetViews>
  <sheetFormatPr defaultRowHeight="13.2" x14ac:dyDescent="0.25"/>
  <cols>
    <col min="1" max="1" width="52" customWidth="1"/>
    <col min="3" max="3" width="9.88671875" customWidth="1"/>
    <col min="4" max="4" width="4.6640625" customWidth="1"/>
  </cols>
  <sheetData>
    <row r="4" spans="1:6" ht="23.4" customHeight="1" x14ac:dyDescent="0.25">
      <c r="A4" s="10" t="s">
        <v>179</v>
      </c>
      <c r="B4" s="1"/>
      <c r="C4" s="1"/>
      <c r="D4" s="1"/>
      <c r="E4" s="11">
        <f>E5</f>
        <v>7750</v>
      </c>
      <c r="F4" s="11">
        <f>F5</f>
        <v>7850</v>
      </c>
    </row>
    <row r="5" spans="1:6" ht="19.8" customHeight="1" x14ac:dyDescent="0.25">
      <c r="A5" s="10" t="s">
        <v>139</v>
      </c>
      <c r="B5" s="1" t="s">
        <v>180</v>
      </c>
      <c r="C5" s="1"/>
      <c r="D5" s="1"/>
      <c r="E5" s="11">
        <f>E6+E12+E22</f>
        <v>7750</v>
      </c>
      <c r="F5" s="11">
        <f>F6+F12+F22</f>
        <v>7850</v>
      </c>
    </row>
    <row r="6" spans="1:6" ht="68.400000000000006" x14ac:dyDescent="0.25">
      <c r="A6" s="23" t="s">
        <v>141</v>
      </c>
      <c r="B6" s="7" t="s">
        <v>140</v>
      </c>
      <c r="C6" s="7" t="s">
        <v>142</v>
      </c>
      <c r="D6" s="7"/>
      <c r="E6" s="18">
        <f>E8+E9+E11</f>
        <v>5000</v>
      </c>
      <c r="F6" s="18">
        <f>F8+F9+F11</f>
        <v>5080</v>
      </c>
    </row>
    <row r="7" spans="1:6" x14ac:dyDescent="0.25">
      <c r="A7" s="19" t="s">
        <v>129</v>
      </c>
      <c r="B7" s="20" t="s">
        <v>140</v>
      </c>
      <c r="C7" s="20" t="s">
        <v>142</v>
      </c>
      <c r="D7" s="20"/>
      <c r="E7" s="21"/>
      <c r="F7" s="21"/>
    </row>
    <row r="8" spans="1:6" ht="48" x14ac:dyDescent="0.25">
      <c r="A8" s="25" t="s">
        <v>194</v>
      </c>
      <c r="B8" s="20" t="s">
        <v>140</v>
      </c>
      <c r="C8" s="20" t="s">
        <v>142</v>
      </c>
      <c r="D8" s="20" t="s">
        <v>195</v>
      </c>
      <c r="E8" s="21">
        <v>3000</v>
      </c>
      <c r="F8" s="21">
        <v>3100</v>
      </c>
    </row>
    <row r="9" spans="1:6" ht="24" x14ac:dyDescent="0.25">
      <c r="A9" s="25" t="s">
        <v>196</v>
      </c>
      <c r="B9" s="20" t="s">
        <v>140</v>
      </c>
      <c r="C9" s="20" t="s">
        <v>142</v>
      </c>
      <c r="D9" s="20" t="s">
        <v>197</v>
      </c>
      <c r="E9" s="21">
        <v>1980</v>
      </c>
      <c r="F9" s="21">
        <v>1970</v>
      </c>
    </row>
    <row r="10" spans="1:6" x14ac:dyDescent="0.25">
      <c r="A10" s="19" t="s">
        <v>21</v>
      </c>
      <c r="B10" s="20" t="s">
        <v>140</v>
      </c>
      <c r="C10" s="20" t="s">
        <v>142</v>
      </c>
      <c r="D10" s="20"/>
      <c r="E10" s="21"/>
      <c r="F10" s="21"/>
    </row>
    <row r="11" spans="1:6" x14ac:dyDescent="0.25">
      <c r="A11" s="25" t="s">
        <v>198</v>
      </c>
      <c r="B11" s="20" t="s">
        <v>140</v>
      </c>
      <c r="C11" s="20" t="s">
        <v>142</v>
      </c>
      <c r="D11" s="20" t="s">
        <v>23</v>
      </c>
      <c r="E11" s="21">
        <v>20</v>
      </c>
      <c r="F11" s="21">
        <v>10</v>
      </c>
    </row>
    <row r="12" spans="1:6" ht="68.400000000000006" x14ac:dyDescent="0.25">
      <c r="A12" s="23" t="s">
        <v>143</v>
      </c>
      <c r="B12" s="7" t="s">
        <v>140</v>
      </c>
      <c r="C12" s="7" t="s">
        <v>144</v>
      </c>
      <c r="D12" s="7"/>
      <c r="E12" s="18">
        <f>E14+E15</f>
        <v>1250</v>
      </c>
      <c r="F12" s="18">
        <f>F14+F15</f>
        <v>1270</v>
      </c>
    </row>
    <row r="13" spans="1:6" x14ac:dyDescent="0.25">
      <c r="A13" s="19" t="s">
        <v>129</v>
      </c>
      <c r="B13" s="20" t="s">
        <v>140</v>
      </c>
      <c r="C13" s="20" t="s">
        <v>144</v>
      </c>
      <c r="D13" s="20" t="s">
        <v>130</v>
      </c>
      <c r="E13" s="21"/>
      <c r="F13" s="21"/>
    </row>
    <row r="14" spans="1:6" ht="48" x14ac:dyDescent="0.25">
      <c r="A14" s="25" t="s">
        <v>194</v>
      </c>
      <c r="B14" s="20" t="s">
        <v>140</v>
      </c>
      <c r="C14" s="20" t="s">
        <v>144</v>
      </c>
      <c r="D14" s="20" t="s">
        <v>132</v>
      </c>
      <c r="E14" s="21">
        <v>820</v>
      </c>
      <c r="F14" s="21">
        <v>840</v>
      </c>
    </row>
    <row r="15" spans="1:6" ht="24" x14ac:dyDescent="0.25">
      <c r="A15" s="25" t="s">
        <v>196</v>
      </c>
      <c r="B15" s="20" t="s">
        <v>140</v>
      </c>
      <c r="C15" s="20" t="s">
        <v>144</v>
      </c>
      <c r="D15" s="20" t="s">
        <v>20</v>
      </c>
      <c r="E15" s="21">
        <v>430</v>
      </c>
      <c r="F15" s="21">
        <v>430</v>
      </c>
    </row>
    <row r="16" spans="1:6" x14ac:dyDescent="0.25">
      <c r="A16" s="19" t="s">
        <v>21</v>
      </c>
      <c r="B16" s="20" t="s">
        <v>140</v>
      </c>
      <c r="C16" s="20" t="s">
        <v>144</v>
      </c>
      <c r="D16" s="20" t="s">
        <v>22</v>
      </c>
      <c r="E16" s="21"/>
      <c r="F16" s="21"/>
    </row>
    <row r="17" spans="1:6" ht="79.8" x14ac:dyDescent="0.25">
      <c r="A17" s="23" t="s">
        <v>147</v>
      </c>
      <c r="B17" s="7" t="s">
        <v>140</v>
      </c>
      <c r="C17" s="7" t="s">
        <v>148</v>
      </c>
      <c r="D17" s="7"/>
      <c r="E17" s="18"/>
      <c r="F17" s="18"/>
    </row>
    <row r="18" spans="1:6" x14ac:dyDescent="0.25">
      <c r="A18" s="19" t="s">
        <v>129</v>
      </c>
      <c r="B18" s="20" t="s">
        <v>140</v>
      </c>
      <c r="C18" s="20" t="s">
        <v>148</v>
      </c>
      <c r="D18" s="20" t="s">
        <v>130</v>
      </c>
      <c r="E18" s="21"/>
      <c r="F18" s="21"/>
    </row>
    <row r="19" spans="1:6" ht="24" x14ac:dyDescent="0.25">
      <c r="A19" s="19" t="s">
        <v>131</v>
      </c>
      <c r="B19" s="20" t="s">
        <v>140</v>
      </c>
      <c r="C19" s="20" t="s">
        <v>148</v>
      </c>
      <c r="D19" s="20" t="s">
        <v>132</v>
      </c>
      <c r="E19" s="21"/>
      <c r="F19" s="21"/>
    </row>
    <row r="20" spans="1:6" ht="68.400000000000006" x14ac:dyDescent="0.25">
      <c r="A20" s="23" t="s">
        <v>149</v>
      </c>
      <c r="B20" s="7" t="s">
        <v>140</v>
      </c>
      <c r="C20" s="7" t="s">
        <v>150</v>
      </c>
      <c r="D20" s="7"/>
      <c r="E20" s="18"/>
      <c r="F20" s="18"/>
    </row>
    <row r="21" spans="1:6" ht="24" x14ac:dyDescent="0.25">
      <c r="A21" s="25" t="s">
        <v>196</v>
      </c>
      <c r="B21" s="20" t="s">
        <v>140</v>
      </c>
      <c r="C21" s="20" t="s">
        <v>150</v>
      </c>
      <c r="D21" s="20" t="s">
        <v>22</v>
      </c>
      <c r="E21" s="21"/>
      <c r="F21" s="21"/>
    </row>
    <row r="22" spans="1:6" ht="79.8" x14ac:dyDescent="0.25">
      <c r="A22" s="23" t="s">
        <v>147</v>
      </c>
      <c r="B22" s="7" t="s">
        <v>140</v>
      </c>
      <c r="C22" s="7" t="s">
        <v>151</v>
      </c>
      <c r="D22" s="7"/>
      <c r="E22" s="18">
        <f>E24</f>
        <v>1500</v>
      </c>
      <c r="F22" s="18">
        <f>F24</f>
        <v>1500</v>
      </c>
    </row>
    <row r="23" spans="1:6" x14ac:dyDescent="0.25">
      <c r="A23" s="19" t="s">
        <v>129</v>
      </c>
      <c r="B23" s="20" t="s">
        <v>140</v>
      </c>
      <c r="C23" s="20" t="s">
        <v>151</v>
      </c>
      <c r="D23" s="20" t="s">
        <v>130</v>
      </c>
      <c r="E23" s="21"/>
      <c r="F23" s="21"/>
    </row>
    <row r="24" spans="1:6" ht="48" x14ac:dyDescent="0.25">
      <c r="A24" s="25" t="s">
        <v>194</v>
      </c>
      <c r="B24" s="20" t="s">
        <v>140</v>
      </c>
      <c r="C24" s="20" t="s">
        <v>151</v>
      </c>
      <c r="D24" s="20" t="s">
        <v>195</v>
      </c>
      <c r="E24" s="21">
        <v>1500</v>
      </c>
      <c r="F24" s="21">
        <v>1500</v>
      </c>
    </row>
  </sheetData>
  <pageMargins left="0.7" right="0.17" top="0.75" bottom="0.4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Бюджет2019</vt:lpstr>
      <vt:lpstr>Лист3</vt:lpstr>
      <vt:lpstr>Лист4</vt:lpstr>
      <vt:lpstr>Бюджет2019!APPT</vt:lpstr>
      <vt:lpstr>Бюджет2019!SIGN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cp:lastPrinted>2018-11-29T11:18:09Z</cp:lastPrinted>
  <dcterms:created xsi:type="dcterms:W3CDTF">2018-04-16T14:01:05Z</dcterms:created>
  <dcterms:modified xsi:type="dcterms:W3CDTF">2018-11-29T11:19:01Z</dcterms:modified>
</cp:coreProperties>
</file>