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esktop\Бюджет 2019 года\После проверки\"/>
    </mc:Choice>
  </mc:AlternateContent>
  <bookViews>
    <workbookView xWindow="0" yWindow="0" windowWidth="16200" windowHeight="8136"/>
  </bookViews>
  <sheets>
    <sheet name="Бюджет2020-21 (2)" sheetId="1" r:id="rId1"/>
  </sheets>
  <definedNames>
    <definedName name="APPT" localSheetId="0">'Бюджет2020-21 (2)'!$A$18</definedName>
    <definedName name="FIO" localSheetId="0">'Бюджет2020-21 (2)'!#REF!</definedName>
    <definedName name="LAST_CELL" localSheetId="0">'Бюджет2020-21 (2)'!#REF!</definedName>
    <definedName name="SIGN" localSheetId="0">'Бюджет2020-21 (2)'!$A$18:$E$19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4" i="1" l="1"/>
  <c r="E174" i="1"/>
  <c r="F164" i="1"/>
  <c r="E164" i="1"/>
  <c r="F158" i="1"/>
  <c r="E158" i="1"/>
  <c r="F157" i="1"/>
  <c r="F156" i="1" s="1"/>
  <c r="E157" i="1"/>
  <c r="E156" i="1" s="1"/>
  <c r="F153" i="1"/>
  <c r="F152" i="1" s="1"/>
  <c r="F151" i="1" s="1"/>
  <c r="E153" i="1"/>
  <c r="E152" i="1" s="1"/>
  <c r="E151" i="1" s="1"/>
  <c r="F147" i="1"/>
  <c r="E147" i="1"/>
  <c r="F146" i="1"/>
  <c r="F145" i="1" s="1"/>
  <c r="E146" i="1"/>
  <c r="E145" i="1" s="1"/>
  <c r="F140" i="1"/>
  <c r="E140" i="1"/>
  <c r="F138" i="1"/>
  <c r="E138" i="1"/>
  <c r="F137" i="1"/>
  <c r="F136" i="1" s="1"/>
  <c r="E137" i="1"/>
  <c r="E136" i="1" s="1"/>
  <c r="F134" i="1"/>
  <c r="F133" i="1" s="1"/>
  <c r="F132" i="1" s="1"/>
  <c r="E134" i="1"/>
  <c r="E133" i="1" s="1"/>
  <c r="E132" i="1" s="1"/>
  <c r="F129" i="1"/>
  <c r="E129" i="1"/>
  <c r="F126" i="1"/>
  <c r="F125" i="1" s="1"/>
  <c r="E126" i="1"/>
  <c r="E125" i="1" s="1"/>
  <c r="F123" i="1"/>
  <c r="E123" i="1"/>
  <c r="F121" i="1"/>
  <c r="E121" i="1"/>
  <c r="F119" i="1"/>
  <c r="E119" i="1"/>
  <c r="F117" i="1"/>
  <c r="E117" i="1"/>
  <c r="F115" i="1"/>
  <c r="E115" i="1"/>
  <c r="F110" i="1"/>
  <c r="E110" i="1"/>
  <c r="F109" i="1"/>
  <c r="E109" i="1"/>
  <c r="F107" i="1"/>
  <c r="E107" i="1"/>
  <c r="F102" i="1"/>
  <c r="E102" i="1"/>
  <c r="F100" i="1"/>
  <c r="E100" i="1"/>
  <c r="F98" i="1"/>
  <c r="F93" i="1" s="1"/>
  <c r="F92" i="1" s="1"/>
  <c r="E98" i="1"/>
  <c r="E93" i="1" s="1"/>
  <c r="E92" i="1" s="1"/>
  <c r="F88" i="1"/>
  <c r="E88" i="1"/>
  <c r="F87" i="1"/>
  <c r="E87" i="1"/>
  <c r="F85" i="1"/>
  <c r="E85" i="1"/>
  <c r="F84" i="1"/>
  <c r="E84" i="1"/>
  <c r="F80" i="1"/>
  <c r="E80" i="1"/>
  <c r="F77" i="1"/>
  <c r="E77" i="1"/>
  <c r="F75" i="1"/>
  <c r="E75" i="1"/>
  <c r="F73" i="1"/>
  <c r="F72" i="1" s="1"/>
  <c r="F71" i="1" s="1"/>
  <c r="E73" i="1"/>
  <c r="E72" i="1" s="1"/>
  <c r="E71" i="1" s="1"/>
  <c r="F69" i="1"/>
  <c r="F68" i="1"/>
  <c r="F65" i="1"/>
  <c r="E65" i="1"/>
  <c r="F63" i="1"/>
  <c r="E63" i="1"/>
  <c r="F62" i="1"/>
  <c r="F61" i="1" s="1"/>
  <c r="E62" i="1"/>
  <c r="E61" i="1" s="1"/>
  <c r="F58" i="1"/>
  <c r="F57" i="1" s="1"/>
  <c r="F56" i="1" s="1"/>
  <c r="E58" i="1"/>
  <c r="E57" i="1" s="1"/>
  <c r="E56" i="1" s="1"/>
  <c r="E52" i="1"/>
  <c r="F46" i="1"/>
  <c r="E46" i="1"/>
  <c r="E41" i="1" s="1"/>
  <c r="F42" i="1"/>
  <c r="F41" i="1" s="1"/>
  <c r="E42" i="1"/>
  <c r="F39" i="1"/>
  <c r="F38" i="1" s="1"/>
  <c r="E39" i="1"/>
  <c r="E38" i="1"/>
  <c r="F36" i="1"/>
  <c r="E36" i="1"/>
  <c r="F34" i="1"/>
  <c r="E34" i="1"/>
  <c r="F32" i="1"/>
  <c r="E32" i="1"/>
  <c r="F29" i="1"/>
  <c r="E29" i="1"/>
  <c r="F27" i="1"/>
  <c r="E27" i="1"/>
  <c r="F20" i="1"/>
  <c r="E20" i="1"/>
  <c r="F17" i="1"/>
  <c r="F13" i="1" s="1"/>
  <c r="E17" i="1"/>
  <c r="F14" i="1"/>
  <c r="E14" i="1"/>
  <c r="E13" i="1" s="1"/>
  <c r="F11" i="1"/>
  <c r="E11" i="1"/>
  <c r="E10" i="1" s="1"/>
  <c r="F10" i="1"/>
  <c r="F9" i="1" l="1"/>
  <c r="F8" i="1" s="1"/>
  <c r="F177" i="1" s="1"/>
  <c r="E9" i="1"/>
  <c r="E8" i="1" s="1"/>
  <c r="E177" i="1" s="1"/>
</calcChain>
</file>

<file path=xl/sharedStrings.xml><?xml version="1.0" encoding="utf-8"?>
<sst xmlns="http://schemas.openxmlformats.org/spreadsheetml/2006/main" count="556" uniqueCount="211">
  <si>
    <t>Приложение № 15</t>
  </si>
  <si>
    <t xml:space="preserve">к решению Совета депутатов </t>
  </si>
  <si>
    <t xml:space="preserve">МО "Сусанинское сельское поселение" </t>
  </si>
  <si>
    <t xml:space="preserve">от 2018 года № </t>
  </si>
  <si>
    <t>Ведомственная  структура  расходов бюджета муниципального образования "Сусанинское сельское поселение" на 2020 - 2021 годы</t>
  </si>
  <si>
    <t>Наименование кода</t>
  </si>
  <si>
    <t>КФСР</t>
  </si>
  <si>
    <t>КЦСР</t>
  </si>
  <si>
    <t>КВР</t>
  </si>
  <si>
    <t>Бюджет 2020 года (тыс. рублей)</t>
  </si>
  <si>
    <t>Бюджет 2021 года (тыс. рублей)</t>
  </si>
  <si>
    <t xml:space="preserve">Администрация Сусанинского  сельского  поселения </t>
  </si>
  <si>
    <t>Общегосударственные расходы</t>
  </si>
  <si>
    <t>0100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</si>
  <si>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</si>
  <si>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</si>
  <si>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Обеспечение деятельности Совета депутатов муниципального образования в рамках непрограммных расходов ОМСУ</t>
  </si>
  <si>
    <t>6180011050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</si>
  <si>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</si>
  <si>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</si>
  <si>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</si>
  <si>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</si>
  <si>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Расходы на обеспечение деятельности муниципальных служащих органов местного самоуправления (ФОТ) в рамках непрограммных расходов ОМСУ</t>
  </si>
  <si>
    <t>6170011020</t>
  </si>
  <si>
    <t>Фонд оплаты труда государственных (муниципальных) органов</t>
  </si>
  <si>
    <t>121</t>
  </si>
  <si>
    <t>Расходы на обеспечение деятельности главы местной администрации в рамках непрограммных расходов ОМСУ</t>
  </si>
  <si>
    <t>6170011040</t>
  </si>
  <si>
    <t>Обеспечение деятельности органов местного самоуправления, в том числе оплата труда немуниципальных служащих, в рамках непрограммных расходов ОМСУ</t>
  </si>
  <si>
    <t>6180011030</t>
  </si>
  <si>
    <t>Иные выплаты персоналу государственных (муниципальных) органов, за исключением фонда оплаты труда</t>
  </si>
  <si>
    <t>122</t>
  </si>
  <si>
    <t>Закупка товаров, работ и услуг для обеспечения государственных (муниципальных) нужд</t>
  </si>
  <si>
    <t>200</t>
  </si>
  <si>
    <t>Прочая закупка товаров, работ и услуг</t>
  </si>
  <si>
    <t>244</t>
  </si>
  <si>
    <t>Иные бюджетные ассигнования</t>
  </si>
  <si>
    <t>800</t>
  </si>
  <si>
    <t>Диспансеризация муниципальных и немуниципальных служащих и добровольное медицинское страхование в рамках непрограммных расходов ОМСУ</t>
  </si>
  <si>
    <t>6180015070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</si>
  <si>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в рамках непрограммных расходов ОМСУ</t>
  </si>
  <si>
    <t>6180071340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</si>
  <si>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</si>
  <si>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</si>
  <si>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Передача полномочий по казначейскому исполнению бюджетов поселений в рамках непрограммных расходов ОМСУ</t>
  </si>
  <si>
    <t>6290013020</t>
  </si>
  <si>
    <t>Иные межбюджетные трансферты</t>
  </si>
  <si>
    <t>540</t>
  </si>
  <si>
    <t>Передача полномочий по осуществлению финансового контроля бюджетов поселений в рамках непрограммных расходов ОМСУ</t>
  </si>
  <si>
    <t>6290013060</t>
  </si>
  <si>
    <t>Межбюджетные трансферты</t>
  </si>
  <si>
    <t>500</t>
  </si>
  <si>
    <t>Передача полномочий по осуществлению внутреннего финансового контроля в сфере закупок и бюджетных правоотношений бюджетов поселений в рамках непрограммных расходов ОМСУ</t>
  </si>
  <si>
    <t>6290013150</t>
  </si>
  <si>
    <t>Резервные фонды</t>
  </si>
  <si>
    <t>0111</t>
  </si>
  <si>
    <t>Резервные фонды местных администраций в рамках непрограммных расходов ОМСУ</t>
  </si>
  <si>
    <t>6290015020</t>
  </si>
  <si>
    <t>Другие общегосударственные вопросы</t>
  </si>
  <si>
    <t>0113</t>
  </si>
  <si>
    <t>Оценка недвижимости, признание прав и регулирование отношений по государственной и муниципальной собственности в рамках непрограммных расходов ОМСУ</t>
  </si>
  <si>
    <t>6290015030</t>
  </si>
  <si>
    <t>Исполнение судебных актов, вступивших в законную силу, в рамках непрограммных расходов ОМСУ</t>
  </si>
  <si>
    <t>6290015040</t>
  </si>
  <si>
    <t>Проведение мероприятий, осуществляемых органами местного самоуправления, в рамках непрограммных расходов ОМСУ</t>
  </si>
  <si>
    <t>6290015050</t>
  </si>
  <si>
    <t>Выплаты материальной помощи, поощрения за особые заслуги физическим и юридическим лицам в рамках непрограммных расходов ОМСУ</t>
  </si>
  <si>
    <t>6290015060</t>
  </si>
  <si>
    <t>Социальное обеспечение и иные выплаты населению</t>
  </si>
  <si>
    <t>300</t>
  </si>
  <si>
    <t>Содержание муниципального нежилого фонда, в том числе капитальный ремонт муниципального нежилого фонда (кроме зданий, переданных в оперативное управление подведомственным учреждениям) в рамках непрограммных расходов ОМСУ</t>
  </si>
  <si>
    <t>6290015500</t>
  </si>
  <si>
    <t>Проведение мероприятий по обеспечению публикации муниципальных правовых актов и информированию населения о деятельности органов местного самоуправления в рамках непрограммных расходов ОМСУ</t>
  </si>
  <si>
    <t>6290017110</t>
  </si>
  <si>
    <t xml:space="preserve">Национальная оборона </t>
  </si>
  <si>
    <t>0200</t>
  </si>
  <si>
    <t>Мобилизационная и вневойсковая подготовка</t>
  </si>
  <si>
    <t>0203</t>
  </si>
  <si>
    <t>Осуществление первичного воинского учета на территориях, где отсутствуют военные комиссариаты в рамках непрограммных расходов ОМСУ</t>
  </si>
  <si>
    <t>6290051180</t>
  </si>
  <si>
    <t>Национальная безопасность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</si>
  <si>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</si>
  <si>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</si>
  <si>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</si>
  <si>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Проведение мероприятий по гражданской обороне в рамках подпрограммы "Обеспечение безопасности на территории МО "Сусанинское сельское поселение" муниципальной программы "Социально-экономическое развитие муниципального образования "Сусанинское сельское поселение"</t>
  </si>
  <si>
    <t>7121515090</t>
  </si>
  <si>
    <t>Обеспечение пожарной безопасности</t>
  </si>
  <si>
    <t>0310</t>
  </si>
  <si>
    <t>Мероприятия по обеспечению первичных мер пожарной безопасности в рамках подпрограммы "Обеспечение безопасности на территории МО "Сусанинское сельское поселение" муниципальной программы "Социально-экономическое развитие муниципального образования "Сусанинское сельское поселение"</t>
  </si>
  <si>
    <t>7121515120</t>
  </si>
  <si>
    <t>Другие вопросы в области национальной безопасности и правоохранительной деятельности</t>
  </si>
  <si>
    <t>0314</t>
  </si>
  <si>
    <t>Профилактика терроризма и экстремизма в рамках подпрограммы "Обеспечение безопасности на территории МО "Сусанинское сельское поселение" муниципальной программы "Социально-экономическое развитие муниципального образования "Сусанинское сельское поселение"</t>
  </si>
  <si>
    <t>7121515690</t>
  </si>
  <si>
    <t>Национальная экономика</t>
  </si>
  <si>
    <t>0400</t>
  </si>
  <si>
    <t>Дорожное хозяйство (дорожные фонды)</t>
  </si>
  <si>
    <t>0409</t>
  </si>
  <si>
    <t>Строительство и содержание автомобильных дорог и инженерных сооружений на них в границах муниципального образования в рамках подпрограммы "Содержание автомобильных дорог на территории МО "Сусанинское сельское поселение" муниципальной программы "Социально-экономическое развитие муниципального образования "Сусанинское сельское поселение"</t>
  </si>
  <si>
    <t>7171515390</t>
  </si>
  <si>
    <t>Проведение мероприятий по обеспечению безопасности дорожного движения в рамках подпрограммы "Содержание автомобильных дорог на территории МО "Сусанинское сельское поселение" муниципальной программы "Социально-экономическое развитие муниципального образования "Сусанинское сельское поселение"</t>
  </si>
  <si>
    <t>7171515540</t>
  </si>
  <si>
    <t>Капитальный ремонт и ремонт автомобильных дорог общего пользования местного значения в рамках подпрограммы "Содержание автомобильных дорог на территории МО "Сусанинское сельское поселение" муниципальной программы "Социально-экономическое развитие муниципального образования "Сусанинское сельское поселение"</t>
  </si>
  <si>
    <t>71715S0140</t>
  </si>
  <si>
    <t>Мероприятия по реализации областного закона от 14.12.2012 № 95-оз "О содействии развитию на части территории муниципальных образований Ленинградской области иных форм местного самоуправления"в рамках подпрограммы "Содержание автомобильных дорог на территории МО "Сусанинское сельское поселение" муниципальной программы "Социально-экономическое развитие муниципального образования "Сусанинское сельское поселение"</t>
  </si>
  <si>
    <t>71715S0880</t>
  </si>
  <si>
    <t>71715S4660</t>
  </si>
  <si>
    <t>Связь и информатика</t>
  </si>
  <si>
    <t>0410</t>
  </si>
  <si>
    <t>Мероприятия в области информационно-коммуникационных технологий и связи в рамках подпрограммы "Стимулирование экономической активности на территории МО "Сусанинское сельское поселение" муниципальной программы "Социально-экономическое развитие муниципального образования "Сусанинское сельское поселение"</t>
  </si>
  <si>
    <t>7111515160</t>
  </si>
  <si>
    <t>Другие вопросы в области национальной экономики</t>
  </si>
  <si>
    <t>0412</t>
  </si>
  <si>
    <t>Мероприятия в области строительства, архитектуры и градостроительства в рамках подпрограммы "Стимулирование экономической активности на территории МО "Сусанинское сельское поселение" муниципальной программы "Социально-экономическое развитие муниципального образования "Сусанинское сельское поселение"</t>
  </si>
  <si>
    <t>7111515170</t>
  </si>
  <si>
    <t>Мероприятия по развитию и поддержке предпринимательства в рамках подпрограммы "Стимулирование экономической активности на территории МО "Сусанинское сельское поселение" муниципальной программы "Социально-экономическое развитие муниципального образования "Сусанинское сельское поселение"</t>
  </si>
  <si>
    <t>7111515510</t>
  </si>
  <si>
    <t>Жилищно-коммунальное хозяйство</t>
  </si>
  <si>
    <t>0500</t>
  </si>
  <si>
    <t>Жилищное хозяйство</t>
  </si>
  <si>
    <t>0501</t>
  </si>
  <si>
    <t>Передача полномочий по жилищному контролю в рамках непрограммных расходов ОМСУ</t>
  </si>
  <si>
    <t>6290013010</t>
  </si>
  <si>
    <t>Передача полномочий по некоторым жилищным вопросам в рамках непрограммных расходов ОМСУ</t>
  </si>
  <si>
    <t>6290013030</t>
  </si>
  <si>
    <t>Мероприятия в области жилищного хозяйства в рамках подпрограммы "Жилищно-коммунальное хозяйство на территории Сусанинское сельское поселени" муниципальной программы "Социально-экономическое развитие муниципального образования "Сусанинское сельское поселение"</t>
  </si>
  <si>
    <t>7181515210</t>
  </si>
  <si>
    <t>Перечисление ежемесячных взносов в фонд капитального ремонта общего имущества в многоквартирном доме на счет регионального оператора в рамках подпрограммы "Жилищно-коммунальное хозяйство на территории Сусанинское сельское поселени" муниципальной программы "Социально-экономическое развитие муниципального образования "Сусанинское сельское поселение"</t>
  </si>
  <si>
    <t>7181516400</t>
  </si>
  <si>
    <t>Коммунальное хозяйство</t>
  </si>
  <si>
    <t>0502</t>
  </si>
  <si>
    <t>Передача полномочий по регулированию тарифов на товары и услуги организаций коммунального комплекса в рамках непрограммных расходов ОМСУ</t>
  </si>
  <si>
    <t>6290013040</t>
  </si>
  <si>
    <t>Передача полномочий по организации централизованных коммунальных услуг в рамках непрограммных расходов ОМСУ</t>
  </si>
  <si>
    <t>6290013070</t>
  </si>
  <si>
    <t>Мероприятия в области коммунального хозяйства в рамках подпрограммы "Жилищно-коммунальное хозяйство на территории Сусанинское сельское поселени" муниципальной программы "Социально-экономическое развитие муниципального образования "Сусанинское сельское поселение"</t>
  </si>
  <si>
    <t>7181515220</t>
  </si>
  <si>
    <t>Благоустройство</t>
  </si>
  <si>
    <t>0503</t>
  </si>
  <si>
    <t>Проведение мероприятий по организации уличного освещения в рамках подпрограммы "Благоустройство территории Сусанинского сельского поселения" муниципальной программы "Социально-экономическое развитие муниципального образования "Сусанинское сельское поселение"</t>
  </si>
  <si>
    <t>7131515380</t>
  </si>
  <si>
    <t>Мероприятия по организации и содержанию мест захоронений в рамках подпрограммы "Благоустройство территории Сусанинского сельского поселения" муниципальной программы "Социально-экономическое развитие муниципального образования "Сусанинское сельское поселение"</t>
  </si>
  <si>
    <t>7131515410</t>
  </si>
  <si>
    <t>Прочие мероприятия по благоустройству территории поселения в рамках подпрограммы "Благоустройство территории Сусанинского сельского поселения" муниципальной программы "Социально-экономическое развитие муниципального образования "Сусанинское сельское поселение"</t>
  </si>
  <si>
    <t>7131515420</t>
  </si>
  <si>
    <t>Мероприятия по энергоснабжению и повышению энергетической эффективности в рамках подпрограммы "Благоустройство территории Сусанинского сельского поселения" муниципальной программы "Социально-экономическое развитие муниципального образования "Сусанинское сельское поселение"</t>
  </si>
  <si>
    <t>7131515530</t>
  </si>
  <si>
    <t>Реализация мероприятий по борьбе с борщевиком Сосновского в рамках подпрограммы "Благоустройство территории Сусанинского сельского поселения" муниципальной программы "Социально-экономическое развитие муниципального образования "Сусанинское сельское поселение"</t>
  </si>
  <si>
    <t>71315S4310</t>
  </si>
  <si>
    <t>Создание комфортных, благоустроенных общественных территорий общего пользования в рамках подпрограммы "Формирование комфортной городской среды" муниципальной программы "Социально-экономическое развитие муниципального образования "Сусанинское сельское поселение"</t>
  </si>
  <si>
    <t>7191518930</t>
  </si>
  <si>
    <t>Создание комфортных, благоустроенных дворовых территорий в рамках подпрограммы "Формирование комфортной городской среды" муниципальной программы "Социально-экономическое развитие муниципального образования "Сусанинское сельское поселение"</t>
  </si>
  <si>
    <t>7191518931</t>
  </si>
  <si>
    <t>Образование</t>
  </si>
  <si>
    <t>Молодежная политика</t>
  </si>
  <si>
    <t>0707</t>
  </si>
  <si>
    <t>Проведение мероприятий для детей и молодежи в рамках подпрограммы "Развитие физической культуры, спорта и молодежной политики на территории МО "Сусанинское сельское поселение" муниципальной программы "Социально-экономическое развитие муниципального образования "Сусанинское сельское поселение"</t>
  </si>
  <si>
    <t>7151515230</t>
  </si>
  <si>
    <t>Реализация комплекса мер по профилактике девиантного поведения молодежи и трудовой адаптации несовершеннолетних в рамках подпрограммы "Развитие физической культуры, спорта и молодежной политики на территории МО "Сусанинское сельское поселение" муниципальной программы "Социально-экономическое развитие муниципального образования "Сусанинское сельское поселение"</t>
  </si>
  <si>
    <t>7151518310</t>
  </si>
  <si>
    <t>Фонд оплаты труда учреждений</t>
  </si>
  <si>
    <t>Культура, кинематография</t>
  </si>
  <si>
    <t>0800</t>
  </si>
  <si>
    <t>Культура</t>
  </si>
  <si>
    <t>0801</t>
  </si>
  <si>
    <t>Проведение культурно-массовых мероприятий к праздничным и памятным датам в рамках подпрограммы "Развитие культуры, организация праздничных мероприятий на территории МО "Сусанинское сельское поселение" муниципальной программы "Социально-экономическое развитие муниципального образования "Сусанинское сельское поселение"</t>
  </si>
  <si>
    <t>7141515630</t>
  </si>
  <si>
    <t xml:space="preserve">Социальная политика </t>
  </si>
  <si>
    <t>1000</t>
  </si>
  <si>
    <t>Пенсионное обеспечение</t>
  </si>
  <si>
    <t>1001</t>
  </si>
  <si>
    <t>Доплаты к пенсиям муниципальных служащих в рамках непрограммных расходов ОМСУ</t>
  </si>
  <si>
    <t>6290015280</t>
  </si>
  <si>
    <t>Пособия, компенсации и иные социальные выплаты гражданам, кроме публичных нормативных обязательств</t>
  </si>
  <si>
    <t>321</t>
  </si>
  <si>
    <t>Социальное обеспечение населения</t>
  </si>
  <si>
    <t>1003</t>
  </si>
  <si>
    <t>Предоставление социальных выплат на приобретение (строительство) жилья молодежи в рамках подпрограммы "Жилищно-коммунальное хозяйство на территории Сусанинское сельское поселени" муниципальной программы "Социально-экономическое развитие муниципального образования "Сусанинское сельское поселение"</t>
  </si>
  <si>
    <t>7181570750</t>
  </si>
  <si>
    <t>71815S0750</t>
  </si>
  <si>
    <t>Физическая культура  и спорт</t>
  </si>
  <si>
    <t>1100</t>
  </si>
  <si>
    <t>Массовый спорт</t>
  </si>
  <si>
    <t>1102</t>
  </si>
  <si>
    <t>Проведение мероприятий в области спорта и физической культуры в рамках подпрограммы "Развитие физической культуры, спорта и молодежной политики на территории МО "Сусанинское сельское поселение" муниципальной программы "Социально-экономическое развитие муниципального образования "Сусанинское сельское поселение"</t>
  </si>
  <si>
    <t>7151515340</t>
  </si>
  <si>
    <t>Строительство и реконструкция спортивных сооружений в рамках подпрограммы «Устойчивое развитие сельской территории МО "Сусанинское сельское поселение" муниципальной программы "Социально-экономическое развитие муниципального образования "Сусанинское сельское поселение"</t>
  </si>
  <si>
    <t>7161516390</t>
  </si>
  <si>
    <t>Капитальные вложения  в объекты государственной (муниципальной) собственности</t>
  </si>
  <si>
    <t>400</t>
  </si>
  <si>
    <t>МКУ "Центр благоустройства и жилищно-коммунального хозяйства"</t>
  </si>
  <si>
    <t>Другие вопросы в области жилищно-коммунального хозяйства</t>
  </si>
  <si>
    <t>0505</t>
  </si>
  <si>
    <t>Обеспечение деятельности подведомственных учреждений в рамках подпрограммы "Благоустройство территории Сусанинского сельского поселения" муниципальной программы "Социально-экономическое развитие муниципального образования "Сусанинское сельское поселение"</t>
  </si>
  <si>
    <t>7131512900</t>
  </si>
  <si>
    <t>МКУК Сусанинский культурно-досуговый центр</t>
  </si>
  <si>
    <t>Обеспечение деятельности подведомственных учреждений культуры в рамках подпрограммы "Развитие культуры, организация праздничных мероприятий на территории МО "Сусанинское сельское поселение" муниципальной программы "Социально-экономическое развитие муниципального образования "Сусанинское сельское поселение"</t>
  </si>
  <si>
    <t>7141512500</t>
  </si>
  <si>
    <t>853</t>
  </si>
  <si>
    <t>Обеспечение деятельности библиотек в рамках подпрограммы "Развитие культуры, организация праздничных мероприятий на территории МО "Сусанинское сельское поселение" муниципальной программы "Социально-экономическое развитие муниципального образования "Сусанинское сельское поселение"</t>
  </si>
  <si>
    <t>7141512600</t>
  </si>
  <si>
    <t>111</t>
  </si>
  <si>
    <t>119</t>
  </si>
  <si>
    <t>242</t>
  </si>
  <si>
    <t>Обеспечение выплат стимулирующего характера работникам муниципальных учреждений культуры в рамках подпрограммы "Развитие культуры, организация праздничных мероприятий на территории МО "Сусанинское сельское поселение" муниципальной программы "Социально-экономическое развитие муниципального образования "Сусанинское сельское поселение"</t>
  </si>
  <si>
    <t>7141570360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</si>
  <si>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</si>
  <si>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Укрепление материально-технической базы в области культуры в рамках подпрограммы "Развитие культуры, организация праздничных мероприятий на территории МО "Сусанинское сельское поселение" муниципальной программы "Социально-экономическое развитие муниципального образования "Сусанинское сельское поселение"</t>
  </si>
  <si>
    <t>7141572020</t>
  </si>
  <si>
    <t>71415S0360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</si>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</sst>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?"/>
  </numFmts>
  <fonts count="7" x14ac:knownFonts="1">
    <font>
      <sz val="10"/>
      <name val="Arial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Border="1" applyAlignment="1" applyProtection="1"/>
    <xf numFmtId="0" fontId="1" fillId="0" borderId="0" xfId="0" applyFont="1" applyBorder="1" applyAlignment="1" applyProtection="1">
      <alignment horizontal="right"/>
    </xf>
    <xf numFmtId="0" fontId="1" fillId="0" borderId="0" xfId="0" applyFont="1"/>
    <xf numFmtId="0" fontId="2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vertical="top" wrapText="1"/>
    </xf>
    <xf numFmtId="0" fontId="1" fillId="0" borderId="0" xfId="0" applyFont="1" applyBorder="1" applyAlignment="1" applyProtection="1">
      <alignment horizontal="right" vertical="top" wrapText="1"/>
    </xf>
    <xf numFmtId="49" fontId="3" fillId="0" borderId="0" xfId="0" applyNumberFormat="1" applyFont="1" applyBorder="1" applyAlignment="1" applyProtection="1">
      <alignment horizontal="center" vertical="top" wrapText="1"/>
    </xf>
    <xf numFmtId="0" fontId="1" fillId="0" borderId="0" xfId="0" applyFont="1" applyBorder="1" applyAlignment="1" applyProtection="1">
      <alignment horizontal="center" wrapText="1"/>
    </xf>
    <xf numFmtId="0" fontId="1" fillId="0" borderId="0" xfId="0" applyFont="1" applyBorder="1" applyAlignment="1" applyProtection="1">
      <alignment wrapText="1"/>
    </xf>
    <xf numFmtId="49" fontId="2" fillId="0" borderId="1" xfId="0" applyNumberFormat="1" applyFont="1" applyBorder="1" applyAlignment="1" applyProtection="1">
      <alignment horizontal="center" vertical="center" wrapText="1"/>
    </xf>
    <xf numFmtId="49" fontId="4" fillId="0" borderId="1" xfId="0" applyNumberFormat="1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center" vertical="center" wrapText="1"/>
    </xf>
    <xf numFmtId="164" fontId="4" fillId="0" borderId="1" xfId="0" applyNumberFormat="1" applyFont="1" applyBorder="1" applyAlignment="1" applyProtection="1">
      <alignment horizontal="right" vertical="center" wrapText="1"/>
    </xf>
    <xf numFmtId="164" fontId="4" fillId="0" borderId="1" xfId="0" applyNumberFormat="1" applyFont="1" applyBorder="1" applyAlignment="1" applyProtection="1">
      <alignment horizontal="center" vertical="center" wrapText="1"/>
    </xf>
    <xf numFmtId="49" fontId="2" fillId="0" borderId="1" xfId="0" applyNumberFormat="1" applyFont="1" applyBorder="1" applyAlignment="1" applyProtection="1">
      <alignment horizontal="left" vertical="center" wrapText="1"/>
    </xf>
    <xf numFmtId="164" fontId="2" fillId="0" borderId="1" xfId="0" applyNumberFormat="1" applyFont="1" applyBorder="1" applyAlignment="1" applyProtection="1">
      <alignment horizontal="right" vertical="center" wrapText="1"/>
    </xf>
    <xf numFmtId="49" fontId="5" fillId="0" borderId="1" xfId="0" applyNumberFormat="1" applyFont="1" applyFill="1" applyBorder="1" applyAlignment="1">
      <alignment horizontal="justify" vertical="center" wrapText="1"/>
    </xf>
    <xf numFmtId="49" fontId="1" fillId="0" borderId="1" xfId="0" applyNumberFormat="1" applyFont="1" applyBorder="1" applyAlignment="1" applyProtection="1">
      <alignment horizontal="center" vertical="center" wrapText="1"/>
    </xf>
    <xf numFmtId="164" fontId="1" fillId="0" borderId="1" xfId="0" applyNumberFormat="1" applyFont="1" applyBorder="1" applyAlignment="1" applyProtection="1">
      <alignment horizontal="right" vertical="center" wrapText="1"/>
    </xf>
    <xf numFmtId="49" fontId="1" fillId="0" borderId="1" xfId="0" applyNumberFormat="1" applyFont="1" applyBorder="1" applyAlignment="1" applyProtection="1">
      <alignment horizontal="left" vertical="center" wrapText="1"/>
    </xf>
    <xf numFmtId="0" fontId="1" fillId="0" borderId="1" xfId="0" applyFont="1" applyBorder="1"/>
    <xf numFmtId="49" fontId="4" fillId="0" borderId="1" xfId="0" applyNumberFormat="1" applyFont="1" applyBorder="1" applyAlignment="1" applyProtection="1">
      <alignment vertical="center" wrapText="1"/>
    </xf>
    <xf numFmtId="49" fontId="4" fillId="0" borderId="1" xfId="0" applyNumberFormat="1" applyFont="1" applyBorder="1" applyAlignment="1" applyProtection="1">
      <alignment horizontal="left" vertical="center" wrapText="1"/>
    </xf>
    <xf numFmtId="0" fontId="4" fillId="0" borderId="0" xfId="0" applyFont="1"/>
    <xf numFmtId="165" fontId="2" fillId="0" borderId="1" xfId="0" applyNumberFormat="1" applyFont="1" applyBorder="1" applyAlignment="1" applyProtection="1">
      <alignment horizontal="left" vertical="center" wrapText="1"/>
    </xf>
    <xf numFmtId="49" fontId="6" fillId="0" borderId="1" xfId="0" applyNumberFormat="1" applyFont="1" applyBorder="1" applyAlignment="1" applyProtection="1">
      <alignment horizontal="left"/>
    </xf>
    <xf numFmtId="0" fontId="6" fillId="0" borderId="1" xfId="0" applyFont="1" applyBorder="1"/>
    <xf numFmtId="164" fontId="6" fillId="0" borderId="1" xfId="0" applyNumberFormat="1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F177"/>
  <sheetViews>
    <sheetView showGridLines="0" tabSelected="1" topLeftCell="A166" workbookViewId="0">
      <selection activeCell="F117" sqref="F117"/>
    </sheetView>
  </sheetViews>
  <sheetFormatPr defaultRowHeight="12.75" customHeight="1" outlineLevelRow="2" x14ac:dyDescent="0.25"/>
  <cols>
    <col min="1" max="1" width="53.6640625" style="3" customWidth="1"/>
    <col min="2" max="2" width="6" style="3" customWidth="1"/>
    <col min="3" max="3" width="11" style="3" customWidth="1"/>
    <col min="4" max="4" width="4.88671875" style="3" customWidth="1"/>
    <col min="5" max="5" width="10" style="3" customWidth="1"/>
    <col min="6" max="6" width="9.109375" style="3" customWidth="1"/>
    <col min="7" max="16384" width="8.88671875" style="3"/>
  </cols>
  <sheetData>
    <row r="1" spans="1:6" ht="12" x14ac:dyDescent="0.25">
      <c r="A1" s="1"/>
      <c r="B1" s="1"/>
      <c r="C1" s="2" t="s">
        <v>0</v>
      </c>
      <c r="D1" s="2"/>
      <c r="E1" s="2"/>
      <c r="F1" s="1"/>
    </row>
    <row r="2" spans="1:6" ht="12" x14ac:dyDescent="0.25">
      <c r="A2" s="4"/>
      <c r="B2" s="2" t="s">
        <v>1</v>
      </c>
      <c r="C2" s="2"/>
      <c r="D2" s="2"/>
      <c r="E2" s="2"/>
      <c r="F2" s="4"/>
    </row>
    <row r="3" spans="1:6" ht="12" x14ac:dyDescent="0.25">
      <c r="A3" s="5"/>
      <c r="B3" s="6" t="s">
        <v>2</v>
      </c>
      <c r="C3" s="6"/>
      <c r="D3" s="6"/>
      <c r="E3" s="6"/>
    </row>
    <row r="4" spans="1:6" ht="12" x14ac:dyDescent="0.25">
      <c r="A4" s="5"/>
      <c r="B4" s="6" t="s">
        <v>3</v>
      </c>
      <c r="C4" s="6"/>
      <c r="D4" s="6"/>
      <c r="E4" s="6"/>
    </row>
    <row r="5" spans="1:6" ht="32.4" customHeight="1" x14ac:dyDescent="0.25">
      <c r="A5" s="7" t="s">
        <v>4</v>
      </c>
      <c r="B5" s="7"/>
      <c r="C5" s="7"/>
      <c r="D5" s="7"/>
      <c r="E5" s="7"/>
      <c r="F5" s="7"/>
    </row>
    <row r="6" spans="1:6" ht="12" x14ac:dyDescent="0.25">
      <c r="A6" s="8"/>
      <c r="B6" s="9"/>
      <c r="C6" s="9"/>
      <c r="D6" s="9"/>
      <c r="E6" s="9"/>
      <c r="F6" s="1"/>
    </row>
    <row r="7" spans="1:6" ht="45.6" x14ac:dyDescent="0.25">
      <c r="A7" s="10" t="s">
        <v>5</v>
      </c>
      <c r="B7" s="10" t="s">
        <v>6</v>
      </c>
      <c r="C7" s="10" t="s">
        <v>7</v>
      </c>
      <c r="D7" s="10" t="s">
        <v>8</v>
      </c>
      <c r="E7" s="10" t="s">
        <v>9</v>
      </c>
      <c r="F7" s="10" t="s">
        <v>10</v>
      </c>
    </row>
    <row r="8" spans="1:6" ht="13.2" x14ac:dyDescent="0.25">
      <c r="A8" s="11" t="s">
        <v>11</v>
      </c>
      <c r="B8" s="12"/>
      <c r="C8" s="12"/>
      <c r="D8" s="12"/>
      <c r="E8" s="13">
        <f>E9+E56+E61+E71+E92+E125+E132++E136+E145</f>
        <v>48893.7</v>
      </c>
      <c r="F8" s="13">
        <f>F9+F56+F61+F71+F92+F125+F132++F136+F145</f>
        <v>47893.7</v>
      </c>
    </row>
    <row r="9" spans="1:6" ht="13.2" x14ac:dyDescent="0.25">
      <c r="A9" s="11" t="s">
        <v>12</v>
      </c>
      <c r="B9" s="11" t="s">
        <v>13</v>
      </c>
      <c r="C9" s="14"/>
      <c r="D9" s="14"/>
      <c r="E9" s="13">
        <f>E10+E13+E38+E41+E31</f>
        <v>17302</v>
      </c>
      <c r="F9" s="13">
        <f>F10+F13+F38+F41+F31</f>
        <v>17302</v>
      </c>
    </row>
    <row r="10" spans="1:6" ht="34.200000000000003" x14ac:dyDescent="0.25">
      <c r="A10" s="15" t="s">
        <v>14</v>
      </c>
      <c r="B10" s="10" t="s">
        <v>15</v>
      </c>
      <c r="C10" s="10"/>
      <c r="D10" s="10"/>
      <c r="E10" s="16">
        <f>E11</f>
        <v>550</v>
      </c>
      <c r="F10" s="16">
        <f>F11</f>
        <v>550</v>
      </c>
    </row>
    <row r="11" spans="1:6" ht="22.8" outlineLevel="1" x14ac:dyDescent="0.25">
      <c r="A11" s="15" t="s">
        <v>16</v>
      </c>
      <c r="B11" s="10" t="s">
        <v>15</v>
      </c>
      <c r="C11" s="10" t="s">
        <v>17</v>
      </c>
      <c r="D11" s="10"/>
      <c r="E11" s="16">
        <f>E12</f>
        <v>550</v>
      </c>
      <c r="F11" s="16">
        <f>F12</f>
        <v>550</v>
      </c>
    </row>
    <row r="12" spans="1:6" ht="48" outlineLevel="2" x14ac:dyDescent="0.25">
      <c r="A12" s="17" t="s">
        <v>18</v>
      </c>
      <c r="B12" s="18" t="s">
        <v>15</v>
      </c>
      <c r="C12" s="18" t="s">
        <v>17</v>
      </c>
      <c r="D12" s="18" t="s">
        <v>19</v>
      </c>
      <c r="E12" s="19">
        <v>550</v>
      </c>
      <c r="F12" s="19">
        <v>550</v>
      </c>
    </row>
    <row r="13" spans="1:6" ht="34.200000000000003" x14ac:dyDescent="0.25">
      <c r="A13" s="15" t="s">
        <v>20</v>
      </c>
      <c r="B13" s="10" t="s">
        <v>21</v>
      </c>
      <c r="C13" s="10"/>
      <c r="D13" s="10"/>
      <c r="E13" s="16">
        <f>E14+E17+E20+E27+E29</f>
        <v>14605.7</v>
      </c>
      <c r="F13" s="16">
        <f>F14+F17+F20+F27+F29</f>
        <v>14605.7</v>
      </c>
    </row>
    <row r="14" spans="1:6" ht="33" customHeight="1" outlineLevel="1" collapsed="1" x14ac:dyDescent="0.25">
      <c r="A14" s="15" t="s">
        <v>22</v>
      </c>
      <c r="B14" s="10" t="s">
        <v>21</v>
      </c>
      <c r="C14" s="10" t="s">
        <v>23</v>
      </c>
      <c r="D14" s="10"/>
      <c r="E14" s="16">
        <f>E16</f>
        <v>8200</v>
      </c>
      <c r="F14" s="16">
        <f>F16</f>
        <v>8300</v>
      </c>
    </row>
    <row r="15" spans="1:6" ht="12" hidden="1" outlineLevel="2" x14ac:dyDescent="0.25">
      <c r="A15" s="20" t="s">
        <v>24</v>
      </c>
      <c r="B15" s="18" t="s">
        <v>21</v>
      </c>
      <c r="C15" s="18" t="s">
        <v>23</v>
      </c>
      <c r="D15" s="18" t="s">
        <v>25</v>
      </c>
      <c r="E15" s="19"/>
      <c r="F15" s="21"/>
    </row>
    <row r="16" spans="1:6" ht="48" outlineLevel="2" x14ac:dyDescent="0.25">
      <c r="A16" s="17" t="s">
        <v>18</v>
      </c>
      <c r="B16" s="18" t="s">
        <v>21</v>
      </c>
      <c r="C16" s="18" t="s">
        <v>23</v>
      </c>
      <c r="D16" s="18" t="s">
        <v>19</v>
      </c>
      <c r="E16" s="19">
        <v>8200</v>
      </c>
      <c r="F16" s="19">
        <v>8300</v>
      </c>
    </row>
    <row r="17" spans="1:6" ht="24.6" customHeight="1" outlineLevel="1" collapsed="1" x14ac:dyDescent="0.25">
      <c r="A17" s="15" t="s">
        <v>26</v>
      </c>
      <c r="B17" s="10" t="s">
        <v>21</v>
      </c>
      <c r="C17" s="10" t="s">
        <v>27</v>
      </c>
      <c r="D17" s="10"/>
      <c r="E17" s="16">
        <f>E19</f>
        <v>1560</v>
      </c>
      <c r="F17" s="16">
        <f>F19</f>
        <v>1600</v>
      </c>
    </row>
    <row r="18" spans="1:6" ht="1.2" hidden="1" customHeight="1" outlineLevel="2" x14ac:dyDescent="0.25">
      <c r="A18" s="20" t="s">
        <v>24</v>
      </c>
      <c r="B18" s="18" t="s">
        <v>21</v>
      </c>
      <c r="C18" s="18" t="s">
        <v>27</v>
      </c>
      <c r="D18" s="18" t="s">
        <v>25</v>
      </c>
      <c r="E18" s="19"/>
      <c r="F18" s="21"/>
    </row>
    <row r="19" spans="1:6" ht="48" outlineLevel="2" x14ac:dyDescent="0.25">
      <c r="A19" s="17" t="s">
        <v>18</v>
      </c>
      <c r="B19" s="18" t="s">
        <v>21</v>
      </c>
      <c r="C19" s="18" t="s">
        <v>27</v>
      </c>
      <c r="D19" s="18" t="s">
        <v>19</v>
      </c>
      <c r="E19" s="19">
        <v>1560</v>
      </c>
      <c r="F19" s="19">
        <v>1600</v>
      </c>
    </row>
    <row r="20" spans="1:6" ht="33" customHeight="1" outlineLevel="1" collapsed="1" x14ac:dyDescent="0.25">
      <c r="A20" s="15" t="s">
        <v>28</v>
      </c>
      <c r="B20" s="10" t="s">
        <v>21</v>
      </c>
      <c r="C20" s="10" t="s">
        <v>29</v>
      </c>
      <c r="D20" s="10"/>
      <c r="E20" s="16">
        <f>E23+E24+E26</f>
        <v>4645.7</v>
      </c>
      <c r="F20" s="16">
        <f>F23+F24+F26</f>
        <v>4505.7</v>
      </c>
    </row>
    <row r="21" spans="1:6" ht="12" hidden="1" outlineLevel="2" x14ac:dyDescent="0.25">
      <c r="A21" s="20" t="s">
        <v>24</v>
      </c>
      <c r="B21" s="18" t="s">
        <v>21</v>
      </c>
      <c r="C21" s="18" t="s">
        <v>29</v>
      </c>
      <c r="D21" s="18" t="s">
        <v>25</v>
      </c>
      <c r="E21" s="19"/>
      <c r="F21" s="21"/>
    </row>
    <row r="22" spans="1:6" ht="24" hidden="1" outlineLevel="2" x14ac:dyDescent="0.25">
      <c r="A22" s="20" t="s">
        <v>30</v>
      </c>
      <c r="B22" s="18" t="s">
        <v>21</v>
      </c>
      <c r="C22" s="18" t="s">
        <v>29</v>
      </c>
      <c r="D22" s="18" t="s">
        <v>31</v>
      </c>
      <c r="E22" s="19"/>
      <c r="F22" s="21"/>
    </row>
    <row r="23" spans="1:6" ht="48" outlineLevel="2" x14ac:dyDescent="0.25">
      <c r="A23" s="17" t="s">
        <v>18</v>
      </c>
      <c r="B23" s="18" t="s">
        <v>21</v>
      </c>
      <c r="C23" s="18" t="s">
        <v>29</v>
      </c>
      <c r="D23" s="18" t="s">
        <v>19</v>
      </c>
      <c r="E23" s="19">
        <v>2290</v>
      </c>
      <c r="F23" s="19">
        <v>2380</v>
      </c>
    </row>
    <row r="24" spans="1:6" ht="22.8" customHeight="1" outlineLevel="2" x14ac:dyDescent="0.25">
      <c r="A24" s="17" t="s">
        <v>32</v>
      </c>
      <c r="B24" s="18" t="s">
        <v>21</v>
      </c>
      <c r="C24" s="18" t="s">
        <v>29</v>
      </c>
      <c r="D24" s="18" t="s">
        <v>33</v>
      </c>
      <c r="E24" s="19">
        <v>2353.6999999999998</v>
      </c>
      <c r="F24" s="19">
        <v>2123.6999999999998</v>
      </c>
    </row>
    <row r="25" spans="1:6" ht="12" hidden="1" outlineLevel="2" x14ac:dyDescent="0.25">
      <c r="A25" s="20" t="s">
        <v>34</v>
      </c>
      <c r="B25" s="18" t="s">
        <v>21</v>
      </c>
      <c r="C25" s="18" t="s">
        <v>29</v>
      </c>
      <c r="D25" s="18" t="s">
        <v>35</v>
      </c>
      <c r="E25" s="19"/>
      <c r="F25" s="19"/>
    </row>
    <row r="26" spans="1:6" ht="14.4" customHeight="1" outlineLevel="2" x14ac:dyDescent="0.25">
      <c r="A26" s="17" t="s">
        <v>36</v>
      </c>
      <c r="B26" s="18" t="s">
        <v>21</v>
      </c>
      <c r="C26" s="18" t="s">
        <v>29</v>
      </c>
      <c r="D26" s="18" t="s">
        <v>37</v>
      </c>
      <c r="E26" s="19">
        <v>2</v>
      </c>
      <c r="F26" s="19">
        <v>2</v>
      </c>
    </row>
    <row r="27" spans="1:6" ht="34.200000000000003" outlineLevel="1" x14ac:dyDescent="0.25">
      <c r="A27" s="15" t="s">
        <v>38</v>
      </c>
      <c r="B27" s="10" t="s">
        <v>21</v>
      </c>
      <c r="C27" s="10" t="s">
        <v>39</v>
      </c>
      <c r="D27" s="10"/>
      <c r="E27" s="16">
        <f>E28</f>
        <v>200</v>
      </c>
      <c r="F27" s="16">
        <f>F28</f>
        <v>200</v>
      </c>
    </row>
    <row r="28" spans="1:6" ht="24" outlineLevel="2" x14ac:dyDescent="0.25">
      <c r="A28" s="17" t="s">
        <v>32</v>
      </c>
      <c r="B28" s="18" t="s">
        <v>21</v>
      </c>
      <c r="C28" s="18" t="s">
        <v>39</v>
      </c>
      <c r="D28" s="18" t="s">
        <v>33</v>
      </c>
      <c r="E28" s="19">
        <v>200</v>
      </c>
      <c r="F28" s="19">
        <v>200</v>
      </c>
    </row>
    <row r="29" spans="1:6" ht="45.6" hidden="1" outlineLevel="1" x14ac:dyDescent="0.25">
      <c r="A29" s="15" t="s">
        <v>40</v>
      </c>
      <c r="B29" s="10" t="s">
        <v>21</v>
      </c>
      <c r="C29" s="10" t="s">
        <v>41</v>
      </c>
      <c r="D29" s="10"/>
      <c r="E29" s="16">
        <f>E30</f>
        <v>0</v>
      </c>
      <c r="F29" s="16">
        <f>F30</f>
        <v>0</v>
      </c>
    </row>
    <row r="30" spans="1:6" ht="24" hidden="1" outlineLevel="2" x14ac:dyDescent="0.25">
      <c r="A30" s="17" t="s">
        <v>32</v>
      </c>
      <c r="B30" s="18" t="s">
        <v>21</v>
      </c>
      <c r="C30" s="18" t="s">
        <v>41</v>
      </c>
      <c r="D30" s="18" t="s">
        <v>33</v>
      </c>
      <c r="E30" s="19"/>
      <c r="F30" s="21"/>
    </row>
    <row r="31" spans="1:6" ht="24.6" customHeight="1" x14ac:dyDescent="0.25">
      <c r="A31" s="15" t="s">
        <v>42</v>
      </c>
      <c r="B31" s="10" t="s">
        <v>43</v>
      </c>
      <c r="C31" s="10"/>
      <c r="D31" s="10"/>
      <c r="E31" s="16">
        <v>230</v>
      </c>
      <c r="F31" s="16">
        <v>230</v>
      </c>
    </row>
    <row r="32" spans="1:6" ht="22.8" outlineLevel="1" x14ac:dyDescent="0.25">
      <c r="A32" s="15" t="s">
        <v>44</v>
      </c>
      <c r="B32" s="10" t="s">
        <v>43</v>
      </c>
      <c r="C32" s="10" t="s">
        <v>45</v>
      </c>
      <c r="D32" s="10"/>
      <c r="E32" s="16">
        <f>E33</f>
        <v>54.1</v>
      </c>
      <c r="F32" s="16">
        <f>F33</f>
        <v>54.1</v>
      </c>
    </row>
    <row r="33" spans="1:6" ht="12" outlineLevel="2" x14ac:dyDescent="0.25">
      <c r="A33" s="20" t="s">
        <v>46</v>
      </c>
      <c r="B33" s="18" t="s">
        <v>43</v>
      </c>
      <c r="C33" s="18" t="s">
        <v>45</v>
      </c>
      <c r="D33" s="18" t="s">
        <v>47</v>
      </c>
      <c r="E33" s="19">
        <v>54.1</v>
      </c>
      <c r="F33" s="21">
        <v>54.1</v>
      </c>
    </row>
    <row r="34" spans="1:6" ht="22.8" outlineLevel="1" x14ac:dyDescent="0.25">
      <c r="A34" s="15" t="s">
        <v>48</v>
      </c>
      <c r="B34" s="10" t="s">
        <v>43</v>
      </c>
      <c r="C34" s="10" t="s">
        <v>49</v>
      </c>
      <c r="D34" s="10"/>
      <c r="E34" s="16">
        <f>E35</f>
        <v>80</v>
      </c>
      <c r="F34" s="16">
        <f>F35</f>
        <v>80</v>
      </c>
    </row>
    <row r="35" spans="1:6" ht="12" outlineLevel="2" x14ac:dyDescent="0.25">
      <c r="A35" s="20" t="s">
        <v>50</v>
      </c>
      <c r="B35" s="18" t="s">
        <v>43</v>
      </c>
      <c r="C35" s="18" t="s">
        <v>49</v>
      </c>
      <c r="D35" s="18" t="s">
        <v>51</v>
      </c>
      <c r="E35" s="19">
        <v>80</v>
      </c>
      <c r="F35" s="21">
        <v>80</v>
      </c>
    </row>
    <row r="36" spans="1:6" ht="36.6" customHeight="1" outlineLevel="1" x14ac:dyDescent="0.25">
      <c r="A36" s="15" t="s">
        <v>52</v>
      </c>
      <c r="B36" s="10" t="s">
        <v>43</v>
      </c>
      <c r="C36" s="10" t="s">
        <v>53</v>
      </c>
      <c r="D36" s="10"/>
      <c r="E36" s="16">
        <f>E37</f>
        <v>95.9</v>
      </c>
      <c r="F36" s="16">
        <f>F37</f>
        <v>95.9</v>
      </c>
    </row>
    <row r="37" spans="1:6" ht="12" outlineLevel="2" x14ac:dyDescent="0.25">
      <c r="A37" s="20" t="s">
        <v>50</v>
      </c>
      <c r="B37" s="18" t="s">
        <v>43</v>
      </c>
      <c r="C37" s="18" t="s">
        <v>53</v>
      </c>
      <c r="D37" s="18" t="s">
        <v>51</v>
      </c>
      <c r="E37" s="19">
        <v>95.9</v>
      </c>
      <c r="F37" s="21">
        <v>95.9</v>
      </c>
    </row>
    <row r="38" spans="1:6" ht="12" x14ac:dyDescent="0.25">
      <c r="A38" s="15" t="s">
        <v>54</v>
      </c>
      <c r="B38" s="10" t="s">
        <v>55</v>
      </c>
      <c r="C38" s="10"/>
      <c r="D38" s="10"/>
      <c r="E38" s="16">
        <f>E39</f>
        <v>50</v>
      </c>
      <c r="F38" s="16">
        <f>F39</f>
        <v>50</v>
      </c>
    </row>
    <row r="39" spans="1:6" ht="22.8" outlineLevel="1" x14ac:dyDescent="0.25">
      <c r="A39" s="15" t="s">
        <v>56</v>
      </c>
      <c r="B39" s="10" t="s">
        <v>55</v>
      </c>
      <c r="C39" s="10" t="s">
        <v>57</v>
      </c>
      <c r="D39" s="10"/>
      <c r="E39" s="16">
        <f>E40</f>
        <v>50</v>
      </c>
      <c r="F39" s="16">
        <f>F40</f>
        <v>50</v>
      </c>
    </row>
    <row r="40" spans="1:6" ht="12" outlineLevel="2" x14ac:dyDescent="0.25">
      <c r="A40" s="17" t="s">
        <v>36</v>
      </c>
      <c r="B40" s="18" t="s">
        <v>55</v>
      </c>
      <c r="C40" s="18" t="s">
        <v>57</v>
      </c>
      <c r="D40" s="18" t="s">
        <v>37</v>
      </c>
      <c r="E40" s="19">
        <v>50</v>
      </c>
      <c r="F40" s="21">
        <v>50</v>
      </c>
    </row>
    <row r="41" spans="1:6" ht="12" x14ac:dyDescent="0.25">
      <c r="A41" s="15" t="s">
        <v>58</v>
      </c>
      <c r="B41" s="10" t="s">
        <v>59</v>
      </c>
      <c r="C41" s="10"/>
      <c r="D41" s="10"/>
      <c r="E41" s="16">
        <f>E42+E44+E46+E50+E52+E54</f>
        <v>1866.3</v>
      </c>
      <c r="F41" s="16">
        <f>F42+F44+F46+F50+F52+F54</f>
        <v>1866.3</v>
      </c>
    </row>
    <row r="42" spans="1:6" ht="34.200000000000003" outlineLevel="1" x14ac:dyDescent="0.25">
      <c r="A42" s="15" t="s">
        <v>60</v>
      </c>
      <c r="B42" s="10" t="s">
        <v>59</v>
      </c>
      <c r="C42" s="10" t="s">
        <v>61</v>
      </c>
      <c r="D42" s="10"/>
      <c r="E42" s="16">
        <f>E43</f>
        <v>546.29999999999995</v>
      </c>
      <c r="F42" s="16">
        <f>F43</f>
        <v>546.29999999999995</v>
      </c>
    </row>
    <row r="43" spans="1:6" ht="24" outlineLevel="2" x14ac:dyDescent="0.25">
      <c r="A43" s="17" t="s">
        <v>32</v>
      </c>
      <c r="B43" s="18" t="s">
        <v>59</v>
      </c>
      <c r="C43" s="18" t="s">
        <v>61</v>
      </c>
      <c r="D43" s="18" t="s">
        <v>33</v>
      </c>
      <c r="E43" s="19">
        <v>546.29999999999995</v>
      </c>
      <c r="F43" s="19">
        <v>546.29999999999995</v>
      </c>
    </row>
    <row r="44" spans="1:6" ht="22.8" outlineLevel="1" x14ac:dyDescent="0.25">
      <c r="A44" s="15" t="s">
        <v>62</v>
      </c>
      <c r="B44" s="10" t="s">
        <v>59</v>
      </c>
      <c r="C44" s="10" t="s">
        <v>63</v>
      </c>
      <c r="D44" s="10"/>
      <c r="E44" s="16">
        <v>20</v>
      </c>
      <c r="F44" s="16">
        <v>20</v>
      </c>
    </row>
    <row r="45" spans="1:6" ht="12" outlineLevel="2" x14ac:dyDescent="0.25">
      <c r="A45" s="17" t="s">
        <v>36</v>
      </c>
      <c r="B45" s="18" t="s">
        <v>59</v>
      </c>
      <c r="C45" s="18" t="s">
        <v>63</v>
      </c>
      <c r="D45" s="18" t="s">
        <v>37</v>
      </c>
      <c r="E45" s="19">
        <v>20</v>
      </c>
      <c r="F45" s="19">
        <v>20</v>
      </c>
    </row>
    <row r="46" spans="1:6" ht="22.8" outlineLevel="1" x14ac:dyDescent="0.25">
      <c r="A46" s="15" t="s">
        <v>64</v>
      </c>
      <c r="B46" s="10" t="s">
        <v>59</v>
      </c>
      <c r="C46" s="10" t="s">
        <v>65</v>
      </c>
      <c r="D46" s="10"/>
      <c r="E46" s="16">
        <f>SUM(E47:E48)</f>
        <v>200</v>
      </c>
      <c r="F46" s="16">
        <f>SUM(F47:F48)</f>
        <v>200</v>
      </c>
    </row>
    <row r="47" spans="1:6" ht="24" outlineLevel="2" x14ac:dyDescent="0.25">
      <c r="A47" s="17" t="s">
        <v>32</v>
      </c>
      <c r="B47" s="18" t="s">
        <v>59</v>
      </c>
      <c r="C47" s="18" t="s">
        <v>65</v>
      </c>
      <c r="D47" s="18" t="s">
        <v>33</v>
      </c>
      <c r="E47" s="19">
        <v>100</v>
      </c>
      <c r="F47" s="19">
        <v>100</v>
      </c>
    </row>
    <row r="48" spans="1:6" ht="12" outlineLevel="2" x14ac:dyDescent="0.25">
      <c r="A48" s="17" t="s">
        <v>36</v>
      </c>
      <c r="B48" s="18" t="s">
        <v>59</v>
      </c>
      <c r="C48" s="18" t="s">
        <v>65</v>
      </c>
      <c r="D48" s="18" t="s">
        <v>37</v>
      </c>
      <c r="E48" s="19">
        <v>100</v>
      </c>
      <c r="F48" s="19">
        <v>100</v>
      </c>
    </row>
    <row r="49" spans="1:6" ht="12" hidden="1" outlineLevel="2" x14ac:dyDescent="0.25">
      <c r="A49" s="17" t="s">
        <v>36</v>
      </c>
      <c r="B49" s="18" t="s">
        <v>59</v>
      </c>
      <c r="C49" s="18" t="s">
        <v>65</v>
      </c>
      <c r="D49" s="18" t="s">
        <v>37</v>
      </c>
      <c r="E49" s="19"/>
      <c r="F49" s="19"/>
    </row>
    <row r="50" spans="1:6" ht="34.200000000000003" outlineLevel="1" x14ac:dyDescent="0.25">
      <c r="A50" s="15" t="s">
        <v>66</v>
      </c>
      <c r="B50" s="10" t="s">
        <v>59</v>
      </c>
      <c r="C50" s="10" t="s">
        <v>67</v>
      </c>
      <c r="D50" s="10"/>
      <c r="E50" s="16">
        <v>300</v>
      </c>
      <c r="F50" s="16">
        <v>300</v>
      </c>
    </row>
    <row r="51" spans="1:6" ht="12" outlineLevel="2" x14ac:dyDescent="0.25">
      <c r="A51" s="17" t="s">
        <v>68</v>
      </c>
      <c r="B51" s="18" t="s">
        <v>59</v>
      </c>
      <c r="C51" s="18" t="s">
        <v>67</v>
      </c>
      <c r="D51" s="18" t="s">
        <v>69</v>
      </c>
      <c r="E51" s="19">
        <v>300</v>
      </c>
      <c r="F51" s="19">
        <v>300</v>
      </c>
    </row>
    <row r="52" spans="1:6" ht="45.6" customHeight="1" outlineLevel="1" x14ac:dyDescent="0.25">
      <c r="A52" s="15" t="s">
        <v>70</v>
      </c>
      <c r="B52" s="10" t="s">
        <v>59</v>
      </c>
      <c r="C52" s="10" t="s">
        <v>71</v>
      </c>
      <c r="D52" s="10"/>
      <c r="E52" s="16">
        <f>E53</f>
        <v>400</v>
      </c>
      <c r="F52" s="16">
        <v>400</v>
      </c>
    </row>
    <row r="53" spans="1:6" ht="24" outlineLevel="2" x14ac:dyDescent="0.25">
      <c r="A53" s="17" t="s">
        <v>32</v>
      </c>
      <c r="B53" s="18" t="s">
        <v>59</v>
      </c>
      <c r="C53" s="18" t="s">
        <v>71</v>
      </c>
      <c r="D53" s="18" t="s">
        <v>33</v>
      </c>
      <c r="E53" s="19">
        <v>400</v>
      </c>
      <c r="F53" s="19">
        <v>400</v>
      </c>
    </row>
    <row r="54" spans="1:6" ht="45.6" outlineLevel="1" x14ac:dyDescent="0.25">
      <c r="A54" s="15" t="s">
        <v>72</v>
      </c>
      <c r="B54" s="10" t="s">
        <v>59</v>
      </c>
      <c r="C54" s="10" t="s">
        <v>73</v>
      </c>
      <c r="D54" s="10"/>
      <c r="E54" s="16">
        <v>400</v>
      </c>
      <c r="F54" s="16">
        <v>400</v>
      </c>
    </row>
    <row r="55" spans="1:6" ht="24" outlineLevel="2" x14ac:dyDescent="0.25">
      <c r="A55" s="17" t="s">
        <v>32</v>
      </c>
      <c r="B55" s="18" t="s">
        <v>59</v>
      </c>
      <c r="C55" s="18" t="s">
        <v>73</v>
      </c>
      <c r="D55" s="18" t="s">
        <v>35</v>
      </c>
      <c r="E55" s="19">
        <v>400</v>
      </c>
      <c r="F55" s="19">
        <v>400</v>
      </c>
    </row>
    <row r="56" spans="1:6" ht="13.2" outlineLevel="2" x14ac:dyDescent="0.25">
      <c r="A56" s="22" t="s">
        <v>74</v>
      </c>
      <c r="B56" s="11" t="s">
        <v>75</v>
      </c>
      <c r="C56" s="18"/>
      <c r="D56" s="18"/>
      <c r="E56" s="13">
        <f>E57</f>
        <v>0</v>
      </c>
      <c r="F56" s="13">
        <f>F57</f>
        <v>0</v>
      </c>
    </row>
    <row r="57" spans="1:6" ht="12" x14ac:dyDescent="0.25">
      <c r="A57" s="15" t="s">
        <v>76</v>
      </c>
      <c r="B57" s="10" t="s">
        <v>77</v>
      </c>
      <c r="C57" s="10"/>
      <c r="D57" s="10"/>
      <c r="E57" s="16">
        <f>E58</f>
        <v>0</v>
      </c>
      <c r="F57" s="16">
        <f>F58</f>
        <v>0</v>
      </c>
    </row>
    <row r="58" spans="1:6" ht="33.6" customHeight="1" outlineLevel="1" collapsed="1" x14ac:dyDescent="0.25">
      <c r="A58" s="15" t="s">
        <v>78</v>
      </c>
      <c r="B58" s="10" t="s">
        <v>77</v>
      </c>
      <c r="C58" s="10" t="s">
        <v>79</v>
      </c>
      <c r="D58" s="10"/>
      <c r="E58" s="16">
        <f>E60</f>
        <v>0</v>
      </c>
      <c r="F58" s="16">
        <f>F60</f>
        <v>0</v>
      </c>
    </row>
    <row r="59" spans="1:6" ht="12" hidden="1" outlineLevel="2" x14ac:dyDescent="0.25">
      <c r="A59" s="20" t="s">
        <v>24</v>
      </c>
      <c r="B59" s="18" t="s">
        <v>77</v>
      </c>
      <c r="C59" s="18" t="s">
        <v>79</v>
      </c>
      <c r="D59" s="18"/>
      <c r="E59" s="19"/>
      <c r="F59" s="21"/>
    </row>
    <row r="60" spans="1:6" ht="48" outlineLevel="2" x14ac:dyDescent="0.25">
      <c r="A60" s="17" t="s">
        <v>18</v>
      </c>
      <c r="B60" s="18" t="s">
        <v>77</v>
      </c>
      <c r="C60" s="18" t="s">
        <v>79</v>
      </c>
      <c r="D60" s="18" t="s">
        <v>19</v>
      </c>
      <c r="E60" s="19">
        <v>0</v>
      </c>
      <c r="F60" s="19">
        <v>0</v>
      </c>
    </row>
    <row r="61" spans="1:6" s="24" customFormat="1" ht="13.2" outlineLevel="2" x14ac:dyDescent="0.25">
      <c r="A61" s="23" t="s">
        <v>80</v>
      </c>
      <c r="B61" s="11" t="s">
        <v>81</v>
      </c>
      <c r="C61" s="11"/>
      <c r="D61" s="11"/>
      <c r="E61" s="13">
        <f>E62+E65+E68</f>
        <v>410</v>
      </c>
      <c r="F61" s="13">
        <f>F62+F65+F68</f>
        <v>410</v>
      </c>
    </row>
    <row r="62" spans="1:6" ht="22.8" x14ac:dyDescent="0.25">
      <c r="A62" s="15" t="s">
        <v>82</v>
      </c>
      <c r="B62" s="10" t="s">
        <v>83</v>
      </c>
      <c r="C62" s="10"/>
      <c r="D62" s="10"/>
      <c r="E62" s="16">
        <f>E63</f>
        <v>120</v>
      </c>
      <c r="F62" s="16">
        <f>F63</f>
        <v>120</v>
      </c>
    </row>
    <row r="63" spans="1:6" ht="57" outlineLevel="1" x14ac:dyDescent="0.25">
      <c r="A63" s="25" t="s">
        <v>84</v>
      </c>
      <c r="B63" s="10" t="s">
        <v>83</v>
      </c>
      <c r="C63" s="10" t="s">
        <v>85</v>
      </c>
      <c r="D63" s="10"/>
      <c r="E63" s="16">
        <f>E64</f>
        <v>120</v>
      </c>
      <c r="F63" s="16">
        <f>F64</f>
        <v>120</v>
      </c>
    </row>
    <row r="64" spans="1:6" ht="24" outlineLevel="2" x14ac:dyDescent="0.25">
      <c r="A64" s="17" t="s">
        <v>32</v>
      </c>
      <c r="B64" s="18" t="s">
        <v>83</v>
      </c>
      <c r="C64" s="18" t="s">
        <v>85</v>
      </c>
      <c r="D64" s="18" t="s">
        <v>35</v>
      </c>
      <c r="E64" s="19">
        <v>120</v>
      </c>
      <c r="F64" s="19">
        <v>120</v>
      </c>
    </row>
    <row r="65" spans="1:6" ht="12" x14ac:dyDescent="0.25">
      <c r="A65" s="15" t="s">
        <v>86</v>
      </c>
      <c r="B65" s="10" t="s">
        <v>87</v>
      </c>
      <c r="C65" s="10"/>
      <c r="D65" s="10"/>
      <c r="E65" s="16">
        <f>E66</f>
        <v>280</v>
      </c>
      <c r="F65" s="16">
        <f>F66</f>
        <v>280</v>
      </c>
    </row>
    <row r="66" spans="1:6" ht="58.8" customHeight="1" outlineLevel="1" x14ac:dyDescent="0.25">
      <c r="A66" s="25" t="s">
        <v>88</v>
      </c>
      <c r="B66" s="10" t="s">
        <v>87</v>
      </c>
      <c r="C66" s="10" t="s">
        <v>89</v>
      </c>
      <c r="D66" s="10"/>
      <c r="E66" s="16">
        <v>280</v>
      </c>
      <c r="F66" s="16">
        <v>280</v>
      </c>
    </row>
    <row r="67" spans="1:6" ht="24" outlineLevel="2" x14ac:dyDescent="0.25">
      <c r="A67" s="17" t="s">
        <v>32</v>
      </c>
      <c r="B67" s="18" t="s">
        <v>87</v>
      </c>
      <c r="C67" s="18" t="s">
        <v>89</v>
      </c>
      <c r="D67" s="18" t="s">
        <v>35</v>
      </c>
      <c r="E67" s="19">
        <v>280</v>
      </c>
      <c r="F67" s="19">
        <v>280</v>
      </c>
    </row>
    <row r="68" spans="1:6" ht="22.8" x14ac:dyDescent="0.25">
      <c r="A68" s="15" t="s">
        <v>90</v>
      </c>
      <c r="B68" s="10" t="s">
        <v>91</v>
      </c>
      <c r="C68" s="10"/>
      <c r="D68" s="10"/>
      <c r="E68" s="16">
        <v>10</v>
      </c>
      <c r="F68" s="16">
        <f>F69</f>
        <v>10</v>
      </c>
    </row>
    <row r="69" spans="1:6" ht="57" outlineLevel="1" x14ac:dyDescent="0.25">
      <c r="A69" s="15" t="s">
        <v>92</v>
      </c>
      <c r="B69" s="10" t="s">
        <v>91</v>
      </c>
      <c r="C69" s="10" t="s">
        <v>93</v>
      </c>
      <c r="D69" s="10"/>
      <c r="E69" s="16">
        <v>10</v>
      </c>
      <c r="F69" s="16">
        <f>F70</f>
        <v>10</v>
      </c>
    </row>
    <row r="70" spans="1:6" ht="24" outlineLevel="2" x14ac:dyDescent="0.25">
      <c r="A70" s="17" t="s">
        <v>32</v>
      </c>
      <c r="B70" s="18" t="s">
        <v>91</v>
      </c>
      <c r="C70" s="18" t="s">
        <v>93</v>
      </c>
      <c r="D70" s="18" t="s">
        <v>35</v>
      </c>
      <c r="E70" s="19">
        <v>10</v>
      </c>
      <c r="F70" s="19">
        <v>10</v>
      </c>
    </row>
    <row r="71" spans="1:6" s="24" customFormat="1" ht="13.2" outlineLevel="2" x14ac:dyDescent="0.25">
      <c r="A71" s="23" t="s">
        <v>94</v>
      </c>
      <c r="B71" s="11" t="s">
        <v>95</v>
      </c>
      <c r="C71" s="11"/>
      <c r="D71" s="11"/>
      <c r="E71" s="13">
        <f>E72+E84+E87</f>
        <v>13941.7</v>
      </c>
      <c r="F71" s="13">
        <f>F72+F84+F87</f>
        <v>13941.7</v>
      </c>
    </row>
    <row r="72" spans="1:6" ht="12" x14ac:dyDescent="0.25">
      <c r="A72" s="15" t="s">
        <v>96</v>
      </c>
      <c r="B72" s="10" t="s">
        <v>97</v>
      </c>
      <c r="C72" s="10"/>
      <c r="D72" s="10"/>
      <c r="E72" s="16">
        <f>E73+E75+E77+E80+E82</f>
        <v>12441.7</v>
      </c>
      <c r="F72" s="16">
        <f>F73+F75+F77+F80+F82</f>
        <v>12441.7</v>
      </c>
    </row>
    <row r="73" spans="1:6" ht="69" customHeight="1" outlineLevel="1" x14ac:dyDescent="0.25">
      <c r="A73" s="25" t="s">
        <v>98</v>
      </c>
      <c r="B73" s="10" t="s">
        <v>97</v>
      </c>
      <c r="C73" s="10" t="s">
        <v>99</v>
      </c>
      <c r="D73" s="10"/>
      <c r="E73" s="16">
        <f>E74</f>
        <v>8150</v>
      </c>
      <c r="F73" s="16">
        <f>F74</f>
        <v>8150</v>
      </c>
    </row>
    <row r="74" spans="1:6" ht="24" outlineLevel="2" x14ac:dyDescent="0.25">
      <c r="A74" s="17" t="s">
        <v>32</v>
      </c>
      <c r="B74" s="18" t="s">
        <v>97</v>
      </c>
      <c r="C74" s="18" t="s">
        <v>99</v>
      </c>
      <c r="D74" s="18" t="s">
        <v>33</v>
      </c>
      <c r="E74" s="19">
        <v>8150</v>
      </c>
      <c r="F74" s="19">
        <v>8150</v>
      </c>
    </row>
    <row r="75" spans="1:6" ht="57" customHeight="1" outlineLevel="1" x14ac:dyDescent="0.25">
      <c r="A75" s="25" t="s">
        <v>100</v>
      </c>
      <c r="B75" s="10" t="s">
        <v>97</v>
      </c>
      <c r="C75" s="10" t="s">
        <v>101</v>
      </c>
      <c r="D75" s="10"/>
      <c r="E75" s="16">
        <f>E76</f>
        <v>400</v>
      </c>
      <c r="F75" s="16">
        <f>F76</f>
        <v>400</v>
      </c>
    </row>
    <row r="76" spans="1:6" ht="24" outlineLevel="2" x14ac:dyDescent="0.25">
      <c r="A76" s="17" t="s">
        <v>32</v>
      </c>
      <c r="B76" s="18" t="s">
        <v>97</v>
      </c>
      <c r="C76" s="18" t="s">
        <v>101</v>
      </c>
      <c r="D76" s="18" t="s">
        <v>33</v>
      </c>
      <c r="E76" s="19">
        <v>400</v>
      </c>
      <c r="F76" s="19">
        <v>400</v>
      </c>
    </row>
    <row r="77" spans="1:6" ht="68.400000000000006" outlineLevel="1" x14ac:dyDescent="0.25">
      <c r="A77" s="25" t="s">
        <v>102</v>
      </c>
      <c r="B77" s="10" t="s">
        <v>97</v>
      </c>
      <c r="C77" s="10" t="s">
        <v>103</v>
      </c>
      <c r="D77" s="10"/>
      <c r="E77" s="16">
        <f>E78+E79</f>
        <v>1891.7</v>
      </c>
      <c r="F77" s="16">
        <f>F78+F79</f>
        <v>1891.7</v>
      </c>
    </row>
    <row r="78" spans="1:6" ht="24" outlineLevel="1" x14ac:dyDescent="0.25">
      <c r="A78" s="17" t="s">
        <v>32</v>
      </c>
      <c r="B78" s="18" t="s">
        <v>97</v>
      </c>
      <c r="C78" s="18" t="s">
        <v>103</v>
      </c>
      <c r="D78" s="18" t="s">
        <v>33</v>
      </c>
      <c r="E78" s="19">
        <v>1391.7</v>
      </c>
      <c r="F78" s="19">
        <v>1391.7</v>
      </c>
    </row>
    <row r="79" spans="1:6" ht="24" outlineLevel="2" x14ac:dyDescent="0.25">
      <c r="A79" s="17" t="s">
        <v>32</v>
      </c>
      <c r="B79" s="18" t="s">
        <v>97</v>
      </c>
      <c r="C79" s="18" t="s">
        <v>103</v>
      </c>
      <c r="D79" s="18" t="s">
        <v>33</v>
      </c>
      <c r="E79" s="19">
        <v>500</v>
      </c>
      <c r="F79" s="19">
        <v>500</v>
      </c>
    </row>
    <row r="80" spans="1:6" ht="91.2" outlineLevel="1" x14ac:dyDescent="0.25">
      <c r="A80" s="25" t="s">
        <v>104</v>
      </c>
      <c r="B80" s="10" t="s">
        <v>97</v>
      </c>
      <c r="C80" s="10" t="s">
        <v>105</v>
      </c>
      <c r="D80" s="10"/>
      <c r="E80" s="16">
        <f>E81</f>
        <v>1000</v>
      </c>
      <c r="F80" s="16">
        <f>F81</f>
        <v>1000</v>
      </c>
    </row>
    <row r="81" spans="1:6" ht="24" outlineLevel="2" x14ac:dyDescent="0.25">
      <c r="A81" s="17" t="s">
        <v>32</v>
      </c>
      <c r="B81" s="18" t="s">
        <v>97</v>
      </c>
      <c r="C81" s="18" t="s">
        <v>105</v>
      </c>
      <c r="D81" s="18" t="s">
        <v>33</v>
      </c>
      <c r="E81" s="19">
        <v>1000</v>
      </c>
      <c r="F81" s="19">
        <v>1000</v>
      </c>
    </row>
    <row r="82" spans="1:6" ht="68.400000000000006" outlineLevel="1" x14ac:dyDescent="0.25">
      <c r="A82" s="25" t="s">
        <v>102</v>
      </c>
      <c r="B82" s="10" t="s">
        <v>97</v>
      </c>
      <c r="C82" s="10" t="s">
        <v>106</v>
      </c>
      <c r="D82" s="10"/>
      <c r="E82" s="16">
        <v>1000</v>
      </c>
      <c r="F82" s="16">
        <v>1000</v>
      </c>
    </row>
    <row r="83" spans="1:6" ht="22.2" customHeight="1" outlineLevel="2" x14ac:dyDescent="0.25">
      <c r="A83" s="17" t="s">
        <v>32</v>
      </c>
      <c r="B83" s="18" t="s">
        <v>97</v>
      </c>
      <c r="C83" s="18" t="s">
        <v>106</v>
      </c>
      <c r="D83" s="18" t="s">
        <v>33</v>
      </c>
      <c r="E83" s="19">
        <v>1000</v>
      </c>
      <c r="F83" s="19">
        <v>1000</v>
      </c>
    </row>
    <row r="84" spans="1:6" ht="12" x14ac:dyDescent="0.25">
      <c r="A84" s="15" t="s">
        <v>107</v>
      </c>
      <c r="B84" s="10" t="s">
        <v>108</v>
      </c>
      <c r="C84" s="10"/>
      <c r="D84" s="10"/>
      <c r="E84" s="16">
        <f>E85</f>
        <v>800</v>
      </c>
      <c r="F84" s="16">
        <f>F85</f>
        <v>800</v>
      </c>
    </row>
    <row r="85" spans="1:6" ht="68.400000000000006" outlineLevel="1" x14ac:dyDescent="0.25">
      <c r="A85" s="25" t="s">
        <v>109</v>
      </c>
      <c r="B85" s="10" t="s">
        <v>108</v>
      </c>
      <c r="C85" s="10" t="s">
        <v>110</v>
      </c>
      <c r="D85" s="10"/>
      <c r="E85" s="16">
        <f>E86</f>
        <v>800</v>
      </c>
      <c r="F85" s="16">
        <f>F86</f>
        <v>800</v>
      </c>
    </row>
    <row r="86" spans="1:6" ht="24" outlineLevel="2" x14ac:dyDescent="0.25">
      <c r="A86" s="17" t="s">
        <v>32</v>
      </c>
      <c r="B86" s="18" t="s">
        <v>108</v>
      </c>
      <c r="C86" s="18" t="s">
        <v>110</v>
      </c>
      <c r="D86" s="18" t="s">
        <v>33</v>
      </c>
      <c r="E86" s="19">
        <v>800</v>
      </c>
      <c r="F86" s="19">
        <v>800</v>
      </c>
    </row>
    <row r="87" spans="1:6" ht="12" x14ac:dyDescent="0.25">
      <c r="A87" s="15" t="s">
        <v>111</v>
      </c>
      <c r="B87" s="10" t="s">
        <v>112</v>
      </c>
      <c r="C87" s="10"/>
      <c r="D87" s="10"/>
      <c r="E87" s="16">
        <f>E88+E90</f>
        <v>700</v>
      </c>
      <c r="F87" s="16">
        <f>F88+F90</f>
        <v>700</v>
      </c>
    </row>
    <row r="88" spans="1:6" ht="68.400000000000006" outlineLevel="1" x14ac:dyDescent="0.25">
      <c r="A88" s="25" t="s">
        <v>113</v>
      </c>
      <c r="B88" s="10" t="s">
        <v>112</v>
      </c>
      <c r="C88" s="10" t="s">
        <v>114</v>
      </c>
      <c r="D88" s="10"/>
      <c r="E88" s="16">
        <f>E89</f>
        <v>660</v>
      </c>
      <c r="F88" s="16">
        <f>F89</f>
        <v>660</v>
      </c>
    </row>
    <row r="89" spans="1:6" ht="24" outlineLevel="2" x14ac:dyDescent="0.25">
      <c r="A89" s="17" t="s">
        <v>32</v>
      </c>
      <c r="B89" s="18" t="s">
        <v>112</v>
      </c>
      <c r="C89" s="18" t="s">
        <v>114</v>
      </c>
      <c r="D89" s="18" t="s">
        <v>33</v>
      </c>
      <c r="E89" s="19">
        <v>660</v>
      </c>
      <c r="F89" s="19">
        <v>660</v>
      </c>
    </row>
    <row r="90" spans="1:6" ht="55.8" customHeight="1" outlineLevel="1" x14ac:dyDescent="0.25">
      <c r="A90" s="25" t="s">
        <v>115</v>
      </c>
      <c r="B90" s="10" t="s">
        <v>112</v>
      </c>
      <c r="C90" s="10" t="s">
        <v>116</v>
      </c>
      <c r="D90" s="10"/>
      <c r="E90" s="16">
        <v>40</v>
      </c>
      <c r="F90" s="16">
        <v>40</v>
      </c>
    </row>
    <row r="91" spans="1:6" ht="24" outlineLevel="2" x14ac:dyDescent="0.25">
      <c r="A91" s="17" t="s">
        <v>32</v>
      </c>
      <c r="B91" s="18" t="s">
        <v>112</v>
      </c>
      <c r="C91" s="18" t="s">
        <v>116</v>
      </c>
      <c r="D91" s="18" t="s">
        <v>33</v>
      </c>
      <c r="E91" s="19">
        <v>40</v>
      </c>
      <c r="F91" s="19">
        <v>40</v>
      </c>
    </row>
    <row r="92" spans="1:6" s="24" customFormat="1" ht="16.8" customHeight="1" outlineLevel="2" x14ac:dyDescent="0.25">
      <c r="A92" s="23" t="s">
        <v>117</v>
      </c>
      <c r="B92" s="11" t="s">
        <v>118</v>
      </c>
      <c r="C92" s="11"/>
      <c r="D92" s="11"/>
      <c r="E92" s="13">
        <f>E93+E102+E109</f>
        <v>13390</v>
      </c>
      <c r="F92" s="13">
        <f>F93+F102+F109</f>
        <v>12390</v>
      </c>
    </row>
    <row r="93" spans="1:6" ht="12" x14ac:dyDescent="0.25">
      <c r="A93" s="15" t="s">
        <v>119</v>
      </c>
      <c r="B93" s="10" t="s">
        <v>120</v>
      </c>
      <c r="C93" s="10"/>
      <c r="D93" s="10"/>
      <c r="E93" s="16">
        <f>E94+E96+E98+E100</f>
        <v>1300</v>
      </c>
      <c r="F93" s="16">
        <f>F94+F96+F98+F100</f>
        <v>1300</v>
      </c>
    </row>
    <row r="94" spans="1:6" ht="22.8" outlineLevel="1" x14ac:dyDescent="0.25">
      <c r="A94" s="15" t="s">
        <v>121</v>
      </c>
      <c r="B94" s="10" t="s">
        <v>120</v>
      </c>
      <c r="C94" s="10" t="s">
        <v>122</v>
      </c>
      <c r="D94" s="10"/>
      <c r="E94" s="16">
        <v>79.599999999999994</v>
      </c>
      <c r="F94" s="16">
        <v>79.599999999999994</v>
      </c>
    </row>
    <row r="95" spans="1:6" ht="12" outlineLevel="2" x14ac:dyDescent="0.25">
      <c r="A95" s="20" t="s">
        <v>50</v>
      </c>
      <c r="B95" s="18" t="s">
        <v>120</v>
      </c>
      <c r="C95" s="18" t="s">
        <v>122</v>
      </c>
      <c r="D95" s="18" t="s">
        <v>51</v>
      </c>
      <c r="E95" s="19">
        <v>79.599999999999994</v>
      </c>
      <c r="F95" s="19">
        <v>79.599999999999994</v>
      </c>
    </row>
    <row r="96" spans="1:6" ht="22.8" outlineLevel="1" x14ac:dyDescent="0.25">
      <c r="A96" s="15" t="s">
        <v>123</v>
      </c>
      <c r="B96" s="10" t="s">
        <v>120</v>
      </c>
      <c r="C96" s="10" t="s">
        <v>124</v>
      </c>
      <c r="D96" s="10"/>
      <c r="E96" s="16">
        <v>64.2</v>
      </c>
      <c r="F96" s="16">
        <v>64.2</v>
      </c>
    </row>
    <row r="97" spans="1:6" ht="12" outlineLevel="2" x14ac:dyDescent="0.25">
      <c r="A97" s="20" t="s">
        <v>50</v>
      </c>
      <c r="B97" s="18" t="s">
        <v>120</v>
      </c>
      <c r="C97" s="18" t="s">
        <v>124</v>
      </c>
      <c r="D97" s="18" t="s">
        <v>51</v>
      </c>
      <c r="E97" s="19">
        <v>64.2</v>
      </c>
      <c r="F97" s="19">
        <v>64.2</v>
      </c>
    </row>
    <row r="98" spans="1:6" ht="56.4" customHeight="1" outlineLevel="1" x14ac:dyDescent="0.25">
      <c r="A98" s="25" t="s">
        <v>125</v>
      </c>
      <c r="B98" s="10" t="s">
        <v>120</v>
      </c>
      <c r="C98" s="10" t="s">
        <v>126</v>
      </c>
      <c r="D98" s="10"/>
      <c r="E98" s="16">
        <f>E99</f>
        <v>656.2</v>
      </c>
      <c r="F98" s="16">
        <f>F99</f>
        <v>656.2</v>
      </c>
    </row>
    <row r="99" spans="1:6" ht="15.6" customHeight="1" outlineLevel="2" x14ac:dyDescent="0.25">
      <c r="A99" s="20" t="s">
        <v>34</v>
      </c>
      <c r="B99" s="18" t="s">
        <v>120</v>
      </c>
      <c r="C99" s="18" t="s">
        <v>126</v>
      </c>
      <c r="D99" s="18" t="s">
        <v>33</v>
      </c>
      <c r="E99" s="19">
        <v>656.2</v>
      </c>
      <c r="F99" s="19">
        <v>656.2</v>
      </c>
    </row>
    <row r="100" spans="1:6" ht="63.6" customHeight="1" outlineLevel="1" x14ac:dyDescent="0.25">
      <c r="A100" s="25" t="s">
        <v>127</v>
      </c>
      <c r="B100" s="10" t="s">
        <v>120</v>
      </c>
      <c r="C100" s="10" t="s">
        <v>128</v>
      </c>
      <c r="D100" s="10"/>
      <c r="E100" s="16">
        <f>E101</f>
        <v>500</v>
      </c>
      <c r="F100" s="16">
        <f>F101</f>
        <v>500</v>
      </c>
    </row>
    <row r="101" spans="1:6" ht="24" outlineLevel="2" x14ac:dyDescent="0.25">
      <c r="A101" s="17" t="s">
        <v>32</v>
      </c>
      <c r="B101" s="18" t="s">
        <v>120</v>
      </c>
      <c r="C101" s="18" t="s">
        <v>128</v>
      </c>
      <c r="D101" s="18" t="s">
        <v>33</v>
      </c>
      <c r="E101" s="19">
        <v>500</v>
      </c>
      <c r="F101" s="19">
        <v>500</v>
      </c>
    </row>
    <row r="102" spans="1:6" ht="12" x14ac:dyDescent="0.25">
      <c r="A102" s="15" t="s">
        <v>129</v>
      </c>
      <c r="B102" s="10" t="s">
        <v>130</v>
      </c>
      <c r="C102" s="10"/>
      <c r="D102" s="10"/>
      <c r="E102" s="16">
        <f>E103+E105+E107</f>
        <v>1600</v>
      </c>
      <c r="F102" s="16">
        <f>F103+F105+F107</f>
        <v>1600</v>
      </c>
    </row>
    <row r="103" spans="1:6" ht="34.200000000000003" outlineLevel="1" x14ac:dyDescent="0.25">
      <c r="A103" s="15" t="s">
        <v>131</v>
      </c>
      <c r="B103" s="10" t="s">
        <v>130</v>
      </c>
      <c r="C103" s="10" t="s">
        <v>132</v>
      </c>
      <c r="D103" s="10"/>
      <c r="E103" s="16">
        <v>41.8</v>
      </c>
      <c r="F103" s="16">
        <v>41.8</v>
      </c>
    </row>
    <row r="104" spans="1:6" ht="12" outlineLevel="2" x14ac:dyDescent="0.25">
      <c r="A104" s="20" t="s">
        <v>50</v>
      </c>
      <c r="B104" s="18" t="s">
        <v>130</v>
      </c>
      <c r="C104" s="18" t="s">
        <v>132</v>
      </c>
      <c r="D104" s="18" t="s">
        <v>51</v>
      </c>
      <c r="E104" s="19">
        <v>41.8</v>
      </c>
      <c r="F104" s="19">
        <v>41.8</v>
      </c>
    </row>
    <row r="105" spans="1:6" ht="22.8" outlineLevel="1" x14ac:dyDescent="0.25">
      <c r="A105" s="15" t="s">
        <v>133</v>
      </c>
      <c r="B105" s="10" t="s">
        <v>130</v>
      </c>
      <c r="C105" s="10" t="s">
        <v>134</v>
      </c>
      <c r="D105" s="10"/>
      <c r="E105" s="16">
        <v>123.4</v>
      </c>
      <c r="F105" s="16">
        <v>123.4</v>
      </c>
    </row>
    <row r="106" spans="1:6" ht="12" outlineLevel="2" x14ac:dyDescent="0.25">
      <c r="A106" s="20" t="s">
        <v>50</v>
      </c>
      <c r="B106" s="18" t="s">
        <v>130</v>
      </c>
      <c r="C106" s="18" t="s">
        <v>134</v>
      </c>
      <c r="D106" s="18" t="s">
        <v>51</v>
      </c>
      <c r="E106" s="19">
        <v>123.4</v>
      </c>
      <c r="F106" s="19">
        <v>123.4</v>
      </c>
    </row>
    <row r="107" spans="1:6" ht="57" customHeight="1" outlineLevel="1" x14ac:dyDescent="0.25">
      <c r="A107" s="25" t="s">
        <v>135</v>
      </c>
      <c r="B107" s="10" t="s">
        <v>130</v>
      </c>
      <c r="C107" s="10" t="s">
        <v>136</v>
      </c>
      <c r="D107" s="10"/>
      <c r="E107" s="16">
        <f>E108</f>
        <v>1434.8</v>
      </c>
      <c r="F107" s="16">
        <f>F108</f>
        <v>1434.8</v>
      </c>
    </row>
    <row r="108" spans="1:6" ht="24" outlineLevel="2" x14ac:dyDescent="0.25">
      <c r="A108" s="17" t="s">
        <v>32</v>
      </c>
      <c r="B108" s="18" t="s">
        <v>130</v>
      </c>
      <c r="C108" s="18" t="s">
        <v>136</v>
      </c>
      <c r="D108" s="18" t="s">
        <v>33</v>
      </c>
      <c r="E108" s="19">
        <v>1434.8</v>
      </c>
      <c r="F108" s="19">
        <v>1434.8</v>
      </c>
    </row>
    <row r="109" spans="1:6" ht="12" x14ac:dyDescent="0.25">
      <c r="A109" s="15" t="s">
        <v>137</v>
      </c>
      <c r="B109" s="10" t="s">
        <v>138</v>
      </c>
      <c r="C109" s="10"/>
      <c r="D109" s="10"/>
      <c r="E109" s="16">
        <f>E110+E113+E115+E117+E119+E121+E123</f>
        <v>10490</v>
      </c>
      <c r="F109" s="16">
        <f>F110+F113+F115+F117+F119+F121+F123</f>
        <v>9490</v>
      </c>
    </row>
    <row r="110" spans="1:6" ht="55.2" customHeight="1" outlineLevel="1" x14ac:dyDescent="0.25">
      <c r="A110" s="25" t="s">
        <v>139</v>
      </c>
      <c r="B110" s="10" t="s">
        <v>138</v>
      </c>
      <c r="C110" s="10" t="s">
        <v>140</v>
      </c>
      <c r="D110" s="10"/>
      <c r="E110" s="16">
        <f>SUM(E111:E112)</f>
        <v>4010</v>
      </c>
      <c r="F110" s="16">
        <f>SUM(F111:F112)</f>
        <v>4010</v>
      </c>
    </row>
    <row r="111" spans="1:6" ht="24" outlineLevel="2" x14ac:dyDescent="0.25">
      <c r="A111" s="17" t="s">
        <v>32</v>
      </c>
      <c r="B111" s="18" t="s">
        <v>138</v>
      </c>
      <c r="C111" s="18" t="s">
        <v>140</v>
      </c>
      <c r="D111" s="18" t="s">
        <v>33</v>
      </c>
      <c r="E111" s="19">
        <v>4000</v>
      </c>
      <c r="F111" s="19">
        <v>4000</v>
      </c>
    </row>
    <row r="112" spans="1:6" ht="12" outlineLevel="2" x14ac:dyDescent="0.25">
      <c r="A112" s="17" t="s">
        <v>36</v>
      </c>
      <c r="B112" s="18" t="s">
        <v>138</v>
      </c>
      <c r="C112" s="18" t="s">
        <v>140</v>
      </c>
      <c r="D112" s="18" t="s">
        <v>37</v>
      </c>
      <c r="E112" s="19">
        <v>10</v>
      </c>
      <c r="F112" s="19">
        <v>10</v>
      </c>
    </row>
    <row r="113" spans="1:6" ht="56.4" customHeight="1" outlineLevel="1" x14ac:dyDescent="0.25">
      <c r="A113" s="25" t="s">
        <v>141</v>
      </c>
      <c r="B113" s="10" t="s">
        <v>138</v>
      </c>
      <c r="C113" s="10" t="s">
        <v>142</v>
      </c>
      <c r="D113" s="10"/>
      <c r="E113" s="16">
        <v>100</v>
      </c>
      <c r="F113" s="16">
        <v>100</v>
      </c>
    </row>
    <row r="114" spans="1:6" ht="24" outlineLevel="2" x14ac:dyDescent="0.25">
      <c r="A114" s="17" t="s">
        <v>32</v>
      </c>
      <c r="B114" s="18" t="s">
        <v>138</v>
      </c>
      <c r="C114" s="18" t="s">
        <v>142</v>
      </c>
      <c r="D114" s="18" t="s">
        <v>33</v>
      </c>
      <c r="E114" s="19">
        <v>100</v>
      </c>
      <c r="F114" s="19">
        <v>100</v>
      </c>
    </row>
    <row r="115" spans="1:6" ht="57.6" customHeight="1" outlineLevel="1" x14ac:dyDescent="0.25">
      <c r="A115" s="25" t="s">
        <v>143</v>
      </c>
      <c r="B115" s="10" t="s">
        <v>138</v>
      </c>
      <c r="C115" s="10" t="s">
        <v>144</v>
      </c>
      <c r="D115" s="10"/>
      <c r="E115" s="16">
        <f>E116</f>
        <v>4980</v>
      </c>
      <c r="F115" s="16">
        <f>F116</f>
        <v>3980</v>
      </c>
    </row>
    <row r="116" spans="1:6" ht="24" outlineLevel="2" x14ac:dyDescent="0.25">
      <c r="A116" s="17" t="s">
        <v>32</v>
      </c>
      <c r="B116" s="18" t="s">
        <v>138</v>
      </c>
      <c r="C116" s="18" t="s">
        <v>144</v>
      </c>
      <c r="D116" s="18" t="s">
        <v>33</v>
      </c>
      <c r="E116" s="19">
        <v>4980</v>
      </c>
      <c r="F116" s="19">
        <v>3980</v>
      </c>
    </row>
    <row r="117" spans="1:6" ht="57" outlineLevel="1" x14ac:dyDescent="0.25">
      <c r="A117" s="25" t="s">
        <v>145</v>
      </c>
      <c r="B117" s="10" t="s">
        <v>138</v>
      </c>
      <c r="C117" s="10" t="s">
        <v>146</v>
      </c>
      <c r="D117" s="10"/>
      <c r="E117" s="16">
        <f>E118</f>
        <v>600</v>
      </c>
      <c r="F117" s="16">
        <f>F118</f>
        <v>600</v>
      </c>
    </row>
    <row r="118" spans="1:6" ht="24" outlineLevel="2" x14ac:dyDescent="0.25">
      <c r="A118" s="17" t="s">
        <v>32</v>
      </c>
      <c r="B118" s="18" t="s">
        <v>138</v>
      </c>
      <c r="C118" s="18" t="s">
        <v>146</v>
      </c>
      <c r="D118" s="18" t="s">
        <v>33</v>
      </c>
      <c r="E118" s="19">
        <v>600</v>
      </c>
      <c r="F118" s="19">
        <v>600</v>
      </c>
    </row>
    <row r="119" spans="1:6" ht="59.4" customHeight="1" outlineLevel="1" x14ac:dyDescent="0.25">
      <c r="A119" s="25" t="s">
        <v>147</v>
      </c>
      <c r="B119" s="10" t="s">
        <v>138</v>
      </c>
      <c r="C119" s="10" t="s">
        <v>148</v>
      </c>
      <c r="D119" s="10"/>
      <c r="E119" s="16">
        <f>E120</f>
        <v>200</v>
      </c>
      <c r="F119" s="16">
        <f>F120</f>
        <v>200</v>
      </c>
    </row>
    <row r="120" spans="1:6" ht="24" outlineLevel="2" x14ac:dyDescent="0.25">
      <c r="A120" s="17" t="s">
        <v>32</v>
      </c>
      <c r="B120" s="18" t="s">
        <v>138</v>
      </c>
      <c r="C120" s="18" t="s">
        <v>148</v>
      </c>
      <c r="D120" s="18" t="s">
        <v>35</v>
      </c>
      <c r="E120" s="19">
        <v>200</v>
      </c>
      <c r="F120" s="19">
        <v>200</v>
      </c>
    </row>
    <row r="121" spans="1:6" ht="54.6" customHeight="1" outlineLevel="1" x14ac:dyDescent="0.25">
      <c r="A121" s="25" t="s">
        <v>149</v>
      </c>
      <c r="B121" s="10" t="s">
        <v>138</v>
      </c>
      <c r="C121" s="10" t="s">
        <v>150</v>
      </c>
      <c r="D121" s="10"/>
      <c r="E121" s="16">
        <f>E122</f>
        <v>300</v>
      </c>
      <c r="F121" s="16">
        <f>F122</f>
        <v>300</v>
      </c>
    </row>
    <row r="122" spans="1:6" ht="24" outlineLevel="2" x14ac:dyDescent="0.25">
      <c r="A122" s="17" t="s">
        <v>32</v>
      </c>
      <c r="B122" s="18" t="s">
        <v>138</v>
      </c>
      <c r="C122" s="18" t="s">
        <v>150</v>
      </c>
      <c r="D122" s="18" t="s">
        <v>35</v>
      </c>
      <c r="E122" s="19">
        <v>300</v>
      </c>
      <c r="F122" s="19">
        <v>300</v>
      </c>
    </row>
    <row r="123" spans="1:6" ht="57" outlineLevel="1" x14ac:dyDescent="0.25">
      <c r="A123" s="15" t="s">
        <v>151</v>
      </c>
      <c r="B123" s="10" t="s">
        <v>138</v>
      </c>
      <c r="C123" s="10" t="s">
        <v>152</v>
      </c>
      <c r="D123" s="10"/>
      <c r="E123" s="16">
        <f>E124</f>
        <v>300</v>
      </c>
      <c r="F123" s="16">
        <f>F124</f>
        <v>300</v>
      </c>
    </row>
    <row r="124" spans="1:6" ht="24" outlineLevel="2" x14ac:dyDescent="0.25">
      <c r="A124" s="17" t="s">
        <v>32</v>
      </c>
      <c r="B124" s="18" t="s">
        <v>138</v>
      </c>
      <c r="C124" s="18" t="s">
        <v>152</v>
      </c>
      <c r="D124" s="18" t="s">
        <v>35</v>
      </c>
      <c r="E124" s="19">
        <v>300</v>
      </c>
      <c r="F124" s="19">
        <v>300</v>
      </c>
    </row>
    <row r="125" spans="1:6" s="24" customFormat="1" ht="13.2" outlineLevel="2" x14ac:dyDescent="0.25">
      <c r="A125" s="23" t="s">
        <v>153</v>
      </c>
      <c r="B125" s="11"/>
      <c r="C125" s="11"/>
      <c r="D125" s="11"/>
      <c r="E125" s="13">
        <f>E126</f>
        <v>450</v>
      </c>
      <c r="F125" s="13">
        <f>F126</f>
        <v>450</v>
      </c>
    </row>
    <row r="126" spans="1:6" ht="12" x14ac:dyDescent="0.25">
      <c r="A126" s="15" t="s">
        <v>154</v>
      </c>
      <c r="B126" s="10" t="s">
        <v>155</v>
      </c>
      <c r="C126" s="10"/>
      <c r="D126" s="10"/>
      <c r="E126" s="16">
        <f>E127+E129</f>
        <v>450</v>
      </c>
      <c r="F126" s="16">
        <f>F127+F129</f>
        <v>450</v>
      </c>
    </row>
    <row r="127" spans="1:6" ht="68.400000000000006" outlineLevel="1" x14ac:dyDescent="0.25">
      <c r="A127" s="25" t="s">
        <v>156</v>
      </c>
      <c r="B127" s="10" t="s">
        <v>155</v>
      </c>
      <c r="C127" s="10" t="s">
        <v>157</v>
      </c>
      <c r="D127" s="10"/>
      <c r="E127" s="16">
        <v>70</v>
      </c>
      <c r="F127" s="16">
        <v>70</v>
      </c>
    </row>
    <row r="128" spans="1:6" ht="24" outlineLevel="2" x14ac:dyDescent="0.25">
      <c r="A128" s="17" t="s">
        <v>32</v>
      </c>
      <c r="B128" s="18" t="s">
        <v>155</v>
      </c>
      <c r="C128" s="18" t="s">
        <v>157</v>
      </c>
      <c r="D128" s="18" t="s">
        <v>33</v>
      </c>
      <c r="E128" s="19">
        <v>70</v>
      </c>
      <c r="F128" s="19">
        <v>70</v>
      </c>
    </row>
    <row r="129" spans="1:6" ht="78" customHeight="1" outlineLevel="1" collapsed="1" x14ac:dyDescent="0.25">
      <c r="A129" s="25" t="s">
        <v>158</v>
      </c>
      <c r="B129" s="10" t="s">
        <v>155</v>
      </c>
      <c r="C129" s="10" t="s">
        <v>159</v>
      </c>
      <c r="D129" s="10"/>
      <c r="E129" s="16">
        <f>E131</f>
        <v>380</v>
      </c>
      <c r="F129" s="16">
        <f>F131</f>
        <v>380</v>
      </c>
    </row>
    <row r="130" spans="1:6" ht="12" hidden="1" outlineLevel="2" x14ac:dyDescent="0.25">
      <c r="A130" s="20" t="s">
        <v>160</v>
      </c>
      <c r="B130" s="18" t="s">
        <v>155</v>
      </c>
      <c r="C130" s="18" t="s">
        <v>159</v>
      </c>
      <c r="D130" s="18"/>
      <c r="E130" s="19"/>
      <c r="F130" s="19"/>
    </row>
    <row r="131" spans="1:6" ht="48" outlineLevel="2" x14ac:dyDescent="0.25">
      <c r="A131" s="17" t="s">
        <v>18</v>
      </c>
      <c r="B131" s="18" t="s">
        <v>155</v>
      </c>
      <c r="C131" s="18" t="s">
        <v>159</v>
      </c>
      <c r="D131" s="18" t="s">
        <v>19</v>
      </c>
      <c r="E131" s="19">
        <v>380</v>
      </c>
      <c r="F131" s="19">
        <v>380</v>
      </c>
    </row>
    <row r="132" spans="1:6" s="24" customFormat="1" ht="13.2" outlineLevel="2" x14ac:dyDescent="0.25">
      <c r="A132" s="23" t="s">
        <v>161</v>
      </c>
      <c r="B132" s="11" t="s">
        <v>162</v>
      </c>
      <c r="C132" s="11"/>
      <c r="D132" s="11"/>
      <c r="E132" s="13">
        <f t="shared" ref="E132:F134" si="0">E133</f>
        <v>350</v>
      </c>
      <c r="F132" s="13">
        <f t="shared" si="0"/>
        <v>350</v>
      </c>
    </row>
    <row r="133" spans="1:6" ht="12" x14ac:dyDescent="0.25">
      <c r="A133" s="15" t="s">
        <v>163</v>
      </c>
      <c r="B133" s="10" t="s">
        <v>164</v>
      </c>
      <c r="C133" s="10"/>
      <c r="D133" s="10"/>
      <c r="E133" s="16">
        <f t="shared" si="0"/>
        <v>350</v>
      </c>
      <c r="F133" s="16">
        <f t="shared" si="0"/>
        <v>350</v>
      </c>
    </row>
    <row r="134" spans="1:6" ht="69" customHeight="1" outlineLevel="2" x14ac:dyDescent="0.25">
      <c r="A134" s="25" t="s">
        <v>165</v>
      </c>
      <c r="B134" s="10" t="s">
        <v>164</v>
      </c>
      <c r="C134" s="10" t="s">
        <v>166</v>
      </c>
      <c r="D134" s="10"/>
      <c r="E134" s="16">
        <f t="shared" si="0"/>
        <v>350</v>
      </c>
      <c r="F134" s="16">
        <f t="shared" si="0"/>
        <v>350</v>
      </c>
    </row>
    <row r="135" spans="1:6" ht="24" outlineLevel="2" x14ac:dyDescent="0.25">
      <c r="A135" s="17" t="s">
        <v>32</v>
      </c>
      <c r="B135" s="18" t="s">
        <v>164</v>
      </c>
      <c r="C135" s="18" t="s">
        <v>166</v>
      </c>
      <c r="D135" s="18" t="s">
        <v>35</v>
      </c>
      <c r="E135" s="19">
        <v>350</v>
      </c>
      <c r="F135" s="19">
        <v>350</v>
      </c>
    </row>
    <row r="136" spans="1:6" s="24" customFormat="1" ht="13.2" outlineLevel="2" x14ac:dyDescent="0.25">
      <c r="A136" s="23" t="s">
        <v>167</v>
      </c>
      <c r="B136" s="11" t="s">
        <v>168</v>
      </c>
      <c r="C136" s="11"/>
      <c r="D136" s="11"/>
      <c r="E136" s="13">
        <f>E137+E140</f>
        <v>1300</v>
      </c>
      <c r="F136" s="13">
        <f>F137+F140</f>
        <v>1300</v>
      </c>
    </row>
    <row r="137" spans="1:6" ht="12" x14ac:dyDescent="0.25">
      <c r="A137" s="15" t="s">
        <v>169</v>
      </c>
      <c r="B137" s="10" t="s">
        <v>170</v>
      </c>
      <c r="C137" s="10"/>
      <c r="D137" s="10"/>
      <c r="E137" s="16">
        <f>E138</f>
        <v>1280</v>
      </c>
      <c r="F137" s="16">
        <f>F138</f>
        <v>1280</v>
      </c>
    </row>
    <row r="138" spans="1:6" ht="22.8" outlineLevel="1" x14ac:dyDescent="0.25">
      <c r="A138" s="15" t="s">
        <v>171</v>
      </c>
      <c r="B138" s="10" t="s">
        <v>170</v>
      </c>
      <c r="C138" s="10" t="s">
        <v>172</v>
      </c>
      <c r="D138" s="10"/>
      <c r="E138" s="16">
        <f>E139</f>
        <v>1280</v>
      </c>
      <c r="F138" s="16">
        <f>F139</f>
        <v>1280</v>
      </c>
    </row>
    <row r="139" spans="1:6" ht="24" outlineLevel="2" x14ac:dyDescent="0.25">
      <c r="A139" s="20" t="s">
        <v>173</v>
      </c>
      <c r="B139" s="18" t="s">
        <v>170</v>
      </c>
      <c r="C139" s="18" t="s">
        <v>172</v>
      </c>
      <c r="D139" s="18" t="s">
        <v>174</v>
      </c>
      <c r="E139" s="19">
        <v>1280</v>
      </c>
      <c r="F139" s="19">
        <v>1280</v>
      </c>
    </row>
    <row r="140" spans="1:6" ht="12" collapsed="1" x14ac:dyDescent="0.25">
      <c r="A140" s="15" t="s">
        <v>175</v>
      </c>
      <c r="B140" s="10" t="s">
        <v>176</v>
      </c>
      <c r="C140" s="10"/>
      <c r="D140" s="10"/>
      <c r="E140" s="16">
        <f>E143</f>
        <v>20</v>
      </c>
      <c r="F140" s="16">
        <f>F143</f>
        <v>20</v>
      </c>
    </row>
    <row r="141" spans="1:6" ht="68.400000000000006" hidden="1" outlineLevel="1" x14ac:dyDescent="0.25">
      <c r="A141" s="25" t="s">
        <v>177</v>
      </c>
      <c r="B141" s="10" t="s">
        <v>176</v>
      </c>
      <c r="C141" s="10" t="s">
        <v>178</v>
      </c>
      <c r="D141" s="10"/>
      <c r="E141" s="16"/>
      <c r="F141" s="16"/>
    </row>
    <row r="142" spans="1:6" ht="12" hidden="1" outlineLevel="2" x14ac:dyDescent="0.25">
      <c r="A142" s="20" t="s">
        <v>50</v>
      </c>
      <c r="B142" s="18" t="s">
        <v>176</v>
      </c>
      <c r="C142" s="18" t="s">
        <v>178</v>
      </c>
      <c r="D142" s="18" t="s">
        <v>51</v>
      </c>
      <c r="E142" s="19"/>
      <c r="F142" s="19"/>
    </row>
    <row r="143" spans="1:6" ht="68.400000000000006" outlineLevel="1" x14ac:dyDescent="0.25">
      <c r="A143" s="25" t="s">
        <v>177</v>
      </c>
      <c r="B143" s="10" t="s">
        <v>176</v>
      </c>
      <c r="C143" s="10" t="s">
        <v>179</v>
      </c>
      <c r="D143" s="10"/>
      <c r="E143" s="16">
        <v>20</v>
      </c>
      <c r="F143" s="16">
        <v>20</v>
      </c>
    </row>
    <row r="144" spans="1:6" ht="12" outlineLevel="2" x14ac:dyDescent="0.25">
      <c r="A144" s="20" t="s">
        <v>50</v>
      </c>
      <c r="B144" s="18" t="s">
        <v>176</v>
      </c>
      <c r="C144" s="18" t="s">
        <v>179</v>
      </c>
      <c r="D144" s="18" t="s">
        <v>51</v>
      </c>
      <c r="E144" s="19">
        <v>20</v>
      </c>
      <c r="F144" s="19">
        <v>20</v>
      </c>
    </row>
    <row r="145" spans="1:6" s="24" customFormat="1" ht="15" customHeight="1" outlineLevel="2" x14ac:dyDescent="0.25">
      <c r="A145" s="23" t="s">
        <v>180</v>
      </c>
      <c r="B145" s="11" t="s">
        <v>181</v>
      </c>
      <c r="C145" s="11"/>
      <c r="D145" s="11"/>
      <c r="E145" s="13">
        <f>E146</f>
        <v>1750</v>
      </c>
      <c r="F145" s="13">
        <f>F146</f>
        <v>1750</v>
      </c>
    </row>
    <row r="146" spans="1:6" ht="13.8" customHeight="1" x14ac:dyDescent="0.25">
      <c r="A146" s="15" t="s">
        <v>182</v>
      </c>
      <c r="B146" s="10" t="s">
        <v>183</v>
      </c>
      <c r="C146" s="10"/>
      <c r="D146" s="10"/>
      <c r="E146" s="16">
        <f>E147+E149</f>
        <v>1750</v>
      </c>
      <c r="F146" s="16">
        <f>F147+F149</f>
        <v>1750</v>
      </c>
    </row>
    <row r="147" spans="1:6" ht="68.400000000000006" outlineLevel="1" x14ac:dyDescent="0.25">
      <c r="A147" s="25" t="s">
        <v>184</v>
      </c>
      <c r="B147" s="10" t="s">
        <v>183</v>
      </c>
      <c r="C147" s="10" t="s">
        <v>185</v>
      </c>
      <c r="D147" s="10"/>
      <c r="E147" s="16">
        <f>E148</f>
        <v>1750</v>
      </c>
      <c r="F147" s="16">
        <f>F148</f>
        <v>1750</v>
      </c>
    </row>
    <row r="148" spans="1:6" ht="24" outlineLevel="2" x14ac:dyDescent="0.25">
      <c r="A148" s="17" t="s">
        <v>32</v>
      </c>
      <c r="B148" s="18" t="s">
        <v>183</v>
      </c>
      <c r="C148" s="18" t="s">
        <v>185</v>
      </c>
      <c r="D148" s="18" t="s">
        <v>33</v>
      </c>
      <c r="E148" s="19">
        <v>1750</v>
      </c>
      <c r="F148" s="19">
        <v>1750</v>
      </c>
    </row>
    <row r="149" spans="1:6" ht="60" hidden="1" customHeight="1" outlineLevel="1" x14ac:dyDescent="0.25">
      <c r="A149" s="25" t="s">
        <v>186</v>
      </c>
      <c r="B149" s="10" t="s">
        <v>183</v>
      </c>
      <c r="C149" s="10" t="s">
        <v>187</v>
      </c>
      <c r="D149" s="10"/>
      <c r="E149" s="16"/>
      <c r="F149" s="16"/>
    </row>
    <row r="150" spans="1:6" ht="24" hidden="1" outlineLevel="2" x14ac:dyDescent="0.25">
      <c r="A150" s="20" t="s">
        <v>188</v>
      </c>
      <c r="B150" s="18" t="s">
        <v>183</v>
      </c>
      <c r="C150" s="18" t="s">
        <v>187</v>
      </c>
      <c r="D150" s="18" t="s">
        <v>189</v>
      </c>
      <c r="E150" s="19"/>
      <c r="F150" s="19"/>
    </row>
    <row r="151" spans="1:6" ht="26.4" outlineLevel="2" x14ac:dyDescent="0.25">
      <c r="A151" s="23" t="s">
        <v>190</v>
      </c>
      <c r="B151" s="11"/>
      <c r="C151" s="11"/>
      <c r="D151" s="11"/>
      <c r="E151" s="13">
        <f>E152</f>
        <v>4800</v>
      </c>
      <c r="F151" s="13">
        <f>F152</f>
        <v>4800</v>
      </c>
    </row>
    <row r="152" spans="1:6" ht="12" outlineLevel="2" x14ac:dyDescent="0.25">
      <c r="A152" s="15" t="s">
        <v>191</v>
      </c>
      <c r="B152" s="10" t="s">
        <v>192</v>
      </c>
      <c r="C152" s="10"/>
      <c r="D152" s="10"/>
      <c r="E152" s="16">
        <f>E153</f>
        <v>4800</v>
      </c>
      <c r="F152" s="16">
        <f>F153</f>
        <v>4800</v>
      </c>
    </row>
    <row r="153" spans="1:6" ht="58.2" customHeight="1" outlineLevel="2" x14ac:dyDescent="0.25">
      <c r="A153" s="15" t="s">
        <v>193</v>
      </c>
      <c r="B153" s="10" t="s">
        <v>192</v>
      </c>
      <c r="C153" s="10" t="s">
        <v>194</v>
      </c>
      <c r="D153" s="10"/>
      <c r="E153" s="16">
        <f>E154+E155</f>
        <v>4800</v>
      </c>
      <c r="F153" s="16">
        <f>F154+F155</f>
        <v>4800</v>
      </c>
    </row>
    <row r="154" spans="1:6" ht="48" outlineLevel="2" x14ac:dyDescent="0.25">
      <c r="A154" s="17" t="s">
        <v>18</v>
      </c>
      <c r="B154" s="18" t="s">
        <v>192</v>
      </c>
      <c r="C154" s="18" t="s">
        <v>194</v>
      </c>
      <c r="D154" s="18" t="s">
        <v>19</v>
      </c>
      <c r="E154" s="19">
        <v>3800</v>
      </c>
      <c r="F154" s="19">
        <v>3800</v>
      </c>
    </row>
    <row r="155" spans="1:6" ht="24" outlineLevel="2" x14ac:dyDescent="0.25">
      <c r="A155" s="17" t="s">
        <v>32</v>
      </c>
      <c r="B155" s="18" t="s">
        <v>192</v>
      </c>
      <c r="C155" s="18" t="s">
        <v>194</v>
      </c>
      <c r="D155" s="18" t="s">
        <v>33</v>
      </c>
      <c r="E155" s="19">
        <v>1000</v>
      </c>
      <c r="F155" s="19">
        <v>1000</v>
      </c>
    </row>
    <row r="156" spans="1:6" ht="13.2" outlineLevel="2" x14ac:dyDescent="0.25">
      <c r="A156" s="23" t="s">
        <v>195</v>
      </c>
      <c r="B156" s="11"/>
      <c r="C156" s="11"/>
      <c r="D156" s="11"/>
      <c r="E156" s="13">
        <f>E157</f>
        <v>7750</v>
      </c>
      <c r="F156" s="13">
        <f>F157</f>
        <v>7850</v>
      </c>
    </row>
    <row r="157" spans="1:6" ht="13.2" outlineLevel="2" x14ac:dyDescent="0.25">
      <c r="A157" s="23" t="s">
        <v>163</v>
      </c>
      <c r="B157" s="11" t="s">
        <v>162</v>
      </c>
      <c r="C157" s="11"/>
      <c r="D157" s="11"/>
      <c r="E157" s="13">
        <f>E158+E164+E174</f>
        <v>7750</v>
      </c>
      <c r="F157" s="13">
        <f>F158+F164+F174</f>
        <v>7850</v>
      </c>
    </row>
    <row r="158" spans="1:6" ht="68.400000000000006" outlineLevel="2" x14ac:dyDescent="0.25">
      <c r="A158" s="25" t="s">
        <v>196</v>
      </c>
      <c r="B158" s="10" t="s">
        <v>164</v>
      </c>
      <c r="C158" s="10" t="s">
        <v>197</v>
      </c>
      <c r="D158" s="10"/>
      <c r="E158" s="16">
        <f>E160+E161+E163</f>
        <v>5000</v>
      </c>
      <c r="F158" s="16">
        <f>F160+F161+F163</f>
        <v>5080</v>
      </c>
    </row>
    <row r="159" spans="1:6" ht="12" hidden="1" outlineLevel="2" x14ac:dyDescent="0.25">
      <c r="A159" s="20" t="s">
        <v>160</v>
      </c>
      <c r="B159" s="18" t="s">
        <v>164</v>
      </c>
      <c r="C159" s="18" t="s">
        <v>197</v>
      </c>
      <c r="D159" s="18"/>
      <c r="E159" s="19"/>
      <c r="F159" s="19"/>
    </row>
    <row r="160" spans="1:6" ht="48" outlineLevel="2" x14ac:dyDescent="0.25">
      <c r="A160" s="17" t="s">
        <v>18</v>
      </c>
      <c r="B160" s="18" t="s">
        <v>164</v>
      </c>
      <c r="C160" s="18" t="s">
        <v>197</v>
      </c>
      <c r="D160" s="18" t="s">
        <v>19</v>
      </c>
      <c r="E160" s="19">
        <v>3000</v>
      </c>
      <c r="F160" s="19">
        <v>3100</v>
      </c>
    </row>
    <row r="161" spans="1:6" ht="22.8" customHeight="1" outlineLevel="2" x14ac:dyDescent="0.25">
      <c r="A161" s="17" t="s">
        <v>32</v>
      </c>
      <c r="B161" s="18" t="s">
        <v>164</v>
      </c>
      <c r="C161" s="18" t="s">
        <v>197</v>
      </c>
      <c r="D161" s="18" t="s">
        <v>33</v>
      </c>
      <c r="E161" s="19">
        <v>1980</v>
      </c>
      <c r="F161" s="19">
        <v>1970</v>
      </c>
    </row>
    <row r="162" spans="1:6" ht="12" hidden="1" outlineLevel="2" x14ac:dyDescent="0.25">
      <c r="A162" s="20" t="s">
        <v>34</v>
      </c>
      <c r="B162" s="18" t="s">
        <v>164</v>
      </c>
      <c r="C162" s="18" t="s">
        <v>197</v>
      </c>
      <c r="D162" s="18"/>
      <c r="E162" s="19"/>
      <c r="F162" s="19"/>
    </row>
    <row r="163" spans="1:6" ht="15" customHeight="1" outlineLevel="2" x14ac:dyDescent="0.25">
      <c r="A163" s="17" t="s">
        <v>36</v>
      </c>
      <c r="B163" s="18" t="s">
        <v>164</v>
      </c>
      <c r="C163" s="18" t="s">
        <v>197</v>
      </c>
      <c r="D163" s="18" t="s">
        <v>198</v>
      </c>
      <c r="E163" s="19">
        <v>20</v>
      </c>
      <c r="F163" s="19">
        <v>10</v>
      </c>
    </row>
    <row r="164" spans="1:6" ht="58.2" customHeight="1" outlineLevel="2" x14ac:dyDescent="0.25">
      <c r="A164" s="25" t="s">
        <v>199</v>
      </c>
      <c r="B164" s="10" t="s">
        <v>164</v>
      </c>
      <c r="C164" s="10" t="s">
        <v>200</v>
      </c>
      <c r="D164" s="10"/>
      <c r="E164" s="16">
        <f>E166+E167</f>
        <v>1250</v>
      </c>
      <c r="F164" s="16">
        <f>F166+F167</f>
        <v>1270</v>
      </c>
    </row>
    <row r="165" spans="1:6" ht="12" hidden="1" outlineLevel="2" x14ac:dyDescent="0.25">
      <c r="A165" s="20" t="s">
        <v>160</v>
      </c>
      <c r="B165" s="18" t="s">
        <v>164</v>
      </c>
      <c r="C165" s="18" t="s">
        <v>200</v>
      </c>
      <c r="D165" s="18" t="s">
        <v>201</v>
      </c>
      <c r="E165" s="19"/>
      <c r="F165" s="19"/>
    </row>
    <row r="166" spans="1:6" ht="48" outlineLevel="2" x14ac:dyDescent="0.25">
      <c r="A166" s="17" t="s">
        <v>18</v>
      </c>
      <c r="B166" s="18" t="s">
        <v>164</v>
      </c>
      <c r="C166" s="18" t="s">
        <v>200</v>
      </c>
      <c r="D166" s="18" t="s">
        <v>202</v>
      </c>
      <c r="E166" s="19">
        <v>820</v>
      </c>
      <c r="F166" s="19">
        <v>840</v>
      </c>
    </row>
    <row r="167" spans="1:6" ht="24" outlineLevel="2" x14ac:dyDescent="0.25">
      <c r="A167" s="17" t="s">
        <v>32</v>
      </c>
      <c r="B167" s="18" t="s">
        <v>164</v>
      </c>
      <c r="C167" s="18" t="s">
        <v>200</v>
      </c>
      <c r="D167" s="18" t="s">
        <v>203</v>
      </c>
      <c r="E167" s="19">
        <v>430</v>
      </c>
      <c r="F167" s="19">
        <v>430</v>
      </c>
    </row>
    <row r="168" spans="1:6" ht="12" hidden="1" outlineLevel="2" x14ac:dyDescent="0.25">
      <c r="A168" s="20" t="s">
        <v>34</v>
      </c>
      <c r="B168" s="18" t="s">
        <v>164</v>
      </c>
      <c r="C168" s="18" t="s">
        <v>200</v>
      </c>
      <c r="D168" s="18" t="s">
        <v>35</v>
      </c>
      <c r="E168" s="19"/>
      <c r="F168" s="19"/>
    </row>
    <row r="169" spans="1:6" ht="67.2" hidden="1" customHeight="1" outlineLevel="2" x14ac:dyDescent="0.25">
      <c r="A169" s="25" t="s">
        <v>204</v>
      </c>
      <c r="B169" s="10" t="s">
        <v>164</v>
      </c>
      <c r="C169" s="10" t="s">
        <v>205</v>
      </c>
      <c r="D169" s="10"/>
      <c r="E169" s="16"/>
      <c r="F169" s="16"/>
    </row>
    <row r="170" spans="1:6" ht="12" hidden="1" outlineLevel="2" x14ac:dyDescent="0.25">
      <c r="A170" s="20" t="s">
        <v>160</v>
      </c>
      <c r="B170" s="18" t="s">
        <v>164</v>
      </c>
      <c r="C170" s="18" t="s">
        <v>205</v>
      </c>
      <c r="D170" s="18" t="s">
        <v>201</v>
      </c>
      <c r="E170" s="19"/>
      <c r="F170" s="19"/>
    </row>
    <row r="171" spans="1:6" ht="24" hidden="1" outlineLevel="2" x14ac:dyDescent="0.25">
      <c r="A171" s="20" t="s">
        <v>206</v>
      </c>
      <c r="B171" s="18" t="s">
        <v>164</v>
      </c>
      <c r="C171" s="18" t="s">
        <v>205</v>
      </c>
      <c r="D171" s="18" t="s">
        <v>202</v>
      </c>
      <c r="E171" s="19"/>
      <c r="F171" s="19"/>
    </row>
    <row r="172" spans="1:6" ht="68.400000000000006" hidden="1" outlineLevel="2" x14ac:dyDescent="0.25">
      <c r="A172" s="25" t="s">
        <v>207</v>
      </c>
      <c r="B172" s="10" t="s">
        <v>164</v>
      </c>
      <c r="C172" s="10" t="s">
        <v>208</v>
      </c>
      <c r="D172" s="10"/>
      <c r="E172" s="16"/>
      <c r="F172" s="16"/>
    </row>
    <row r="173" spans="1:6" ht="24" hidden="1" outlineLevel="2" x14ac:dyDescent="0.25">
      <c r="A173" s="17" t="s">
        <v>32</v>
      </c>
      <c r="B173" s="18" t="s">
        <v>164</v>
      </c>
      <c r="C173" s="18" t="s">
        <v>208</v>
      </c>
      <c r="D173" s="18" t="s">
        <v>35</v>
      </c>
      <c r="E173" s="19"/>
      <c r="F173" s="19"/>
    </row>
    <row r="174" spans="1:6" ht="69" customHeight="1" outlineLevel="2" x14ac:dyDescent="0.25">
      <c r="A174" s="25" t="s">
        <v>204</v>
      </c>
      <c r="B174" s="10" t="s">
        <v>164</v>
      </c>
      <c r="C174" s="10" t="s">
        <v>209</v>
      </c>
      <c r="D174" s="10"/>
      <c r="E174" s="16">
        <f>E176</f>
        <v>1500</v>
      </c>
      <c r="F174" s="16">
        <f>F176</f>
        <v>1500</v>
      </c>
    </row>
    <row r="175" spans="1:6" ht="12" hidden="1" outlineLevel="2" x14ac:dyDescent="0.25">
      <c r="A175" s="20" t="s">
        <v>160</v>
      </c>
      <c r="B175" s="18" t="s">
        <v>164</v>
      </c>
      <c r="C175" s="18" t="s">
        <v>209</v>
      </c>
      <c r="D175" s="18" t="s">
        <v>201</v>
      </c>
      <c r="E175" s="19"/>
      <c r="F175" s="19"/>
    </row>
    <row r="176" spans="1:6" ht="48" outlineLevel="2" x14ac:dyDescent="0.25">
      <c r="A176" s="17" t="s">
        <v>18</v>
      </c>
      <c r="B176" s="18" t="s">
        <v>164</v>
      </c>
      <c r="C176" s="18" t="s">
        <v>209</v>
      </c>
      <c r="D176" s="18" t="s">
        <v>19</v>
      </c>
      <c r="E176" s="19">
        <v>1500</v>
      </c>
      <c r="F176" s="19">
        <v>1500</v>
      </c>
    </row>
    <row r="177" spans="1:6" ht="16.8" customHeight="1" x14ac:dyDescent="0.25">
      <c r="A177" s="26" t="s">
        <v>210</v>
      </c>
      <c r="B177" s="27"/>
      <c r="C177" s="27"/>
      <c r="D177" s="27"/>
      <c r="E177" s="28">
        <f>E8+E156+E151</f>
        <v>61443.7</v>
      </c>
      <c r="F177" s="28">
        <f>F8+F156+F151</f>
        <v>60543.7</v>
      </c>
    </row>
  </sheetData>
  <mergeCells count="5">
    <mergeCell ref="C1:E1"/>
    <mergeCell ref="B2:E2"/>
    <mergeCell ref="B3:E3"/>
    <mergeCell ref="B4:E4"/>
    <mergeCell ref="A5:F5"/>
  </mergeCells>
  <pageMargins left="0.5" right="0.17" top="0.67" bottom="0.28999999999999998" header="0.51181102362204722" footer="0.17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Бюджет2020-21 (2)</vt:lpstr>
      <vt:lpstr>'Бюджет2020-21 (2)'!APPT</vt:lpstr>
      <vt:lpstr>'Бюджет2020-21 (2)'!SIGN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Петрова Ольга Владимировна</dc:creator>
  <cp:lastModifiedBy>Петрова Ольга Владимировна</cp:lastModifiedBy>
  <dcterms:created xsi:type="dcterms:W3CDTF">2018-11-02T08:36:36Z</dcterms:created>
  <dcterms:modified xsi:type="dcterms:W3CDTF">2018-11-02T08:37:04Z</dcterms:modified>
</cp:coreProperties>
</file>