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020" windowHeight="8916" firstSheet="1" activeTab="1"/>
  </bookViews>
  <sheets>
    <sheet name="Приложение 6.1 - 2014" sheetId="1" r:id="rId1"/>
    <sheet name="Приложение 6.1 - 2014 " sheetId="2" r:id="rId2"/>
    <sheet name="Лист2" sheetId="3" r:id="rId3"/>
    <sheet name="Лист3" sheetId="4" r:id="rId4"/>
  </sheets>
  <definedNames>
    <definedName name="_xlnm.Print_Titles" localSheetId="0">'Приложение 6.1 - 2014'!$10:$12</definedName>
    <definedName name="_xlnm.Print_Titles" localSheetId="1">'Приложение 6.1 - 2014 '!$10:$12</definedName>
  </definedNames>
  <calcPr fullCalcOnLoad="1"/>
</workbook>
</file>

<file path=xl/sharedStrings.xml><?xml version="1.0" encoding="utf-8"?>
<sst xmlns="http://schemas.openxmlformats.org/spreadsheetml/2006/main" count="1306" uniqueCount="261">
  <si>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</si>
  <si>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</si>
  <si>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целевая статья</t>
  </si>
  <si>
    <t>Наименование показателя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</si>
  <si>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</si>
  <si>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</si>
  <si>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</si>
  <si>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</si>
  <si>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</si>
  <si>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</si>
  <si>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</si>
  <si>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 xml:space="preserve">Мероприятия в области жилищного хозяйства 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</si>
  <si>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</si>
  <si>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</si>
  <si>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</si>
  <si>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</si>
  <si>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К  О  Д  Ы    классификации расходов бюджетов</t>
  </si>
  <si>
    <t>Прочие мероприятия по благоустройству  поселений</t>
  </si>
  <si>
    <t>ОБРАЗОВАНИЕ</t>
  </si>
  <si>
    <t>Молодежная политика и оздоровление детей</t>
  </si>
  <si>
    <t>Обеспечение деятельности подведомственных учреждений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</si>
  <si>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</si>
  <si>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Сусанинского поселения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</si>
  <si>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</si>
  <si>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мероприятий для детей и молодежи</t>
  </si>
  <si>
    <t>Резервные фонды местных администраций</t>
  </si>
  <si>
    <t>Резервные фонды</t>
  </si>
  <si>
    <t>Другие общегосударственные вопросы</t>
  </si>
  <si>
    <t xml:space="preserve">Всего расходов по поселению  </t>
  </si>
  <si>
    <t>ОБЩЕГОСУДАРСТВЕННЫЕ ВОПРОСЫ</t>
  </si>
  <si>
    <t xml:space="preserve">Общеэкономические вопросы </t>
  </si>
  <si>
    <t xml:space="preserve">Реализация дополнительных мероприятий, направленных на снижение напряженности на рынке труда </t>
  </si>
  <si>
    <t xml:space="preserve">Мероприятия в области строительства, архитектуры и градостроительства </t>
  </si>
  <si>
    <t>Оценка недвижимости, признание прав и регулирование отношений по муниципальной собственности</t>
  </si>
  <si>
    <t xml:space="preserve">      к решению Совета депутатов </t>
  </si>
  <si>
    <t>Связь и информатика</t>
  </si>
  <si>
    <t xml:space="preserve">МО"Сусанинское сельское поселение" </t>
  </si>
  <si>
    <t>ФИЗИЧЕСКАЯ КУЛЬТУРА    И     СПОРТ</t>
  </si>
  <si>
    <t>Код главного распорядителя</t>
  </si>
  <si>
    <t>615</t>
  </si>
  <si>
    <t>0103</t>
  </si>
  <si>
    <t>0104</t>
  </si>
  <si>
    <t>Межбюджетные трансферты</t>
  </si>
  <si>
    <t xml:space="preserve">Регулирование тарифов на подключение к системе коммунальной инфраструктуры, тарифов организаций комм.комплекса на подключение, надбавок к тарифам на товары и услуги организаций комм.комплекса, надбавок к ценам, тарифам для потребителей </t>
  </si>
  <si>
    <t>Организация в границах поселения централизованного тепло, газо, водоснабжения населения и водоотведения</t>
  </si>
  <si>
    <t>0203</t>
  </si>
  <si>
    <t>0300</t>
  </si>
  <si>
    <t>0309</t>
  </si>
  <si>
    <t>0310</t>
  </si>
  <si>
    <t>Мероприятия по землеустройству и землепользованию</t>
  </si>
  <si>
    <t>0401</t>
  </si>
  <si>
    <t>0410</t>
  </si>
  <si>
    <t>0412</t>
  </si>
  <si>
    <t>0501</t>
  </si>
  <si>
    <t>0502</t>
  </si>
  <si>
    <t>0503</t>
  </si>
  <si>
    <t>0707</t>
  </si>
  <si>
    <t>0801</t>
  </si>
  <si>
    <t xml:space="preserve">Массовый спорт </t>
  </si>
  <si>
    <t>0113</t>
  </si>
  <si>
    <t>0314</t>
  </si>
  <si>
    <t xml:space="preserve">Капитальный ремонт муниципального жилого фонда </t>
  </si>
  <si>
    <t>раздел, подраз-дел</t>
  </si>
  <si>
    <t xml:space="preserve">          Приложение  № 8 </t>
  </si>
  <si>
    <t>1102</t>
  </si>
  <si>
    <t>0111</t>
  </si>
  <si>
    <t>Оказание финансовой и материальной помощи юрид. и физическим лицам</t>
  </si>
  <si>
    <t>0409</t>
  </si>
  <si>
    <t>МЦП "Программа развития информационной системы в МО "Сусанинское сельское поселение" на 2012- 2013 годы "</t>
  </si>
  <si>
    <t>Социальная политика</t>
  </si>
  <si>
    <t>1000</t>
  </si>
  <si>
    <t>1001</t>
  </si>
  <si>
    <t xml:space="preserve">МО "Сусанинское сельское поселение" на 2014 год </t>
  </si>
  <si>
    <t xml:space="preserve">Иные закупки товаров, работ и услуг для обеспечения государственных (муниципальных) нужд </t>
  </si>
  <si>
    <t>240</t>
  </si>
  <si>
    <t>540</t>
  </si>
  <si>
    <t>Расходы на обеспечение выборов</t>
  </si>
  <si>
    <t xml:space="preserve">Премии и гранты </t>
  </si>
  <si>
    <t>350</t>
  </si>
  <si>
    <t>Диспансеризация муниципальных и немуниципальных служащих</t>
  </si>
  <si>
    <t>ВЦП "Развитие части территории МО "Сусанинское сельское поселение" на 2013-2015 годы"</t>
  </si>
  <si>
    <t>ВЦП "Противопожарная безопасность на территории МО "Сусанинское сельское поселение" на 2013-2015 годы"</t>
  </si>
  <si>
    <t>244</t>
  </si>
  <si>
    <t xml:space="preserve">Прочая  закупка товаров, работ и услуг для обеспечения государственных (муниципальных) нужд </t>
  </si>
  <si>
    <t>630</t>
  </si>
  <si>
    <t xml:space="preserve">Субсидии некоммерческим организациям </t>
  </si>
  <si>
    <t>ВЦП "Благоустройство населенных пунктов МО "Сусанинское сельское поселение" на 2012-2014 годы"</t>
  </si>
  <si>
    <t>МЦП "Программа энергосбережения на 2011-2014 годы"</t>
  </si>
  <si>
    <t xml:space="preserve">Пенсионное обеспечение </t>
  </si>
  <si>
    <t xml:space="preserve">Доплаты к пенсиям муниципальных служащих </t>
  </si>
  <si>
    <t>Пособия, компенсации, меры социальной поддержки по публичным нормативным обязательствам</t>
  </si>
  <si>
    <t>313</t>
  </si>
  <si>
    <t>Мероприятия в области социальной политики</t>
  </si>
  <si>
    <t>1003</t>
  </si>
  <si>
    <t>Расходы на выплаты персоналу казенных учреждений</t>
  </si>
  <si>
    <t>110</t>
  </si>
  <si>
    <t>Бюджет на  2014 год   (тыс.руб.)</t>
  </si>
  <si>
    <t>870</t>
  </si>
  <si>
    <t>810</t>
  </si>
  <si>
    <t xml:space="preserve">Субсидии юридическим  лицам </t>
  </si>
  <si>
    <t>вид расхода</t>
  </si>
  <si>
    <t>0100</t>
  </si>
  <si>
    <t>0200</t>
  </si>
  <si>
    <t>0400</t>
  </si>
  <si>
    <t>0500</t>
  </si>
  <si>
    <t>0800</t>
  </si>
  <si>
    <t xml:space="preserve">КУЛЬТУРА И КИНЕМАТОГРАФИЯ </t>
  </si>
  <si>
    <t>1100</t>
  </si>
  <si>
    <t>61 8 1105</t>
  </si>
  <si>
    <t>61 7 1102</t>
  </si>
  <si>
    <t>61 8 1103</t>
  </si>
  <si>
    <t>61 7 1104</t>
  </si>
  <si>
    <t>62 9 1300</t>
  </si>
  <si>
    <t>62 9 1302</t>
  </si>
  <si>
    <t>62 9 1303</t>
  </si>
  <si>
    <t>62 9 1304</t>
  </si>
  <si>
    <t>62 9 1305</t>
  </si>
  <si>
    <t>62 9 1306</t>
  </si>
  <si>
    <t>62 9 1307</t>
  </si>
  <si>
    <t>62 9 1502</t>
  </si>
  <si>
    <t>62 9 1503</t>
  </si>
  <si>
    <t>62 9 1505</t>
  </si>
  <si>
    <t>62 9 1506</t>
  </si>
  <si>
    <t>62 9 1507</t>
  </si>
  <si>
    <t>62 9 9548</t>
  </si>
  <si>
    <t>62 9 5118</t>
  </si>
  <si>
    <t>56 2 9529</t>
  </si>
  <si>
    <t>55 4 9558</t>
  </si>
  <si>
    <t>56 1 9547</t>
  </si>
  <si>
    <t>57 2 1533</t>
  </si>
  <si>
    <t>57 3 1539</t>
  </si>
  <si>
    <t>57 3 9559</t>
  </si>
  <si>
    <t>57 1 9503</t>
  </si>
  <si>
    <t>62 9 1517</t>
  </si>
  <si>
    <t>62 9 1518</t>
  </si>
  <si>
    <t>57 2 9504</t>
  </si>
  <si>
    <t>55 2 1520</t>
  </si>
  <si>
    <t>55 2 1521</t>
  </si>
  <si>
    <t>55 2 1522</t>
  </si>
  <si>
    <t>55 4 1538</t>
  </si>
  <si>
    <t>62 9 1541</t>
  </si>
  <si>
    <t>55 4 1542</t>
  </si>
  <si>
    <t>55 4 9528</t>
  </si>
  <si>
    <t xml:space="preserve">55 4 9558 </t>
  </si>
  <si>
    <t>59 2 1523</t>
  </si>
  <si>
    <t xml:space="preserve">62 9 </t>
  </si>
  <si>
    <t>62 9</t>
  </si>
  <si>
    <t>62 9 1543</t>
  </si>
  <si>
    <t xml:space="preserve">61 7 </t>
  </si>
  <si>
    <t>Прочие мероприятия в сфере культуры, кинематографии</t>
  </si>
  <si>
    <t>54 2</t>
  </si>
  <si>
    <t>54 2 1546</t>
  </si>
  <si>
    <t>52 3</t>
  </si>
  <si>
    <t>52 3 1528</t>
  </si>
  <si>
    <t>52 1</t>
  </si>
  <si>
    <t>52 1 1537</t>
  </si>
  <si>
    <t>53 9</t>
  </si>
  <si>
    <t>53 9 1534</t>
  </si>
  <si>
    <t>53 9 9525</t>
  </si>
  <si>
    <t>54 1 1250</t>
  </si>
  <si>
    <t>54 1 1260</t>
  </si>
  <si>
    <t>61 8</t>
  </si>
  <si>
    <t>54 1</t>
  </si>
  <si>
    <t xml:space="preserve">Депутаты представительного органа муниципального образования </t>
  </si>
  <si>
    <t>Обеспечение деятельности органов управления</t>
  </si>
  <si>
    <t xml:space="preserve">61 </t>
  </si>
  <si>
    <t>Содержание органов местного самоуправления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</si>
  <si>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</si>
  <si>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</si>
  <si>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</si>
  <si>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 (ФОТ)</t>
  </si>
  <si>
    <t>Фонд оплаты труда государственных (муниципальных) органов и взносы по обязательному социальному страхованию</t>
  </si>
  <si>
    <t>61</t>
  </si>
  <si>
    <t>121</t>
  </si>
  <si>
    <t>Глава местной администрации (исполнительно-распорядительного органа муниципального образования)</t>
  </si>
  <si>
    <t>Содержание органов местного самоуправления,  том числе оплата труда немуниципальных служащих</t>
  </si>
  <si>
    <t xml:space="preserve">61 8 </t>
  </si>
  <si>
    <t>Прочая закупка товаров, работ и услуг для обеспечения государственных (муниципальных) нужд</t>
  </si>
  <si>
    <t>Прочие расходы</t>
  </si>
  <si>
    <t>62</t>
  </si>
  <si>
    <t>Прочие непрограммные расходы</t>
  </si>
  <si>
    <t>Казначейское исполнение бюджетов городских и сельских поселений на 2014 год</t>
  </si>
  <si>
    <t>Реализация прав граждан для участия в федеральных и региональных целевых программах на получение субсидий для приобретения жилья на 2014 год</t>
  </si>
  <si>
    <t>Утверждение ген.планов поселения, правил застройки, утверждения документов  на план. территории, выдача разрешений на строительство, ввод в эксплуатацию</t>
  </si>
  <si>
    <t xml:space="preserve">Осуществление внешнего финансового контроля  бюджета муниципального образования </t>
  </si>
  <si>
    <t>Функционирование  местных администраций</t>
  </si>
  <si>
    <t>0107</t>
  </si>
  <si>
    <t>Проведение мероприятий, осуществляемых органами местного самоуправления</t>
  </si>
  <si>
    <t>Уплата прочих налогов, сборов и иных платежей</t>
  </si>
  <si>
    <t>63 9 1505</t>
  </si>
  <si>
    <t>852</t>
  </si>
  <si>
    <t>58 1 9540</t>
  </si>
  <si>
    <t xml:space="preserve">Обеспечение устойчивого функционирования и развития коммнальной инфрастуктуры, повышение энергоэффективности </t>
  </si>
  <si>
    <t>58</t>
  </si>
  <si>
    <t>Энергосбережение и повышение энергоэффективности</t>
  </si>
  <si>
    <t>58 1</t>
  </si>
  <si>
    <t xml:space="preserve">Расходы на выплату персоналу государственных (муниципальных ) органов </t>
  </si>
  <si>
    <t xml:space="preserve">Предупреждение  чрезвычайных  ситуаций , развитие гражданской  обороны, защита населения и территорий от  чрезвычайных ситуаций природного и техногенного характера </t>
  </si>
  <si>
    <t>56</t>
  </si>
  <si>
    <t xml:space="preserve">Безопасность Гатчинского муниципального района </t>
  </si>
  <si>
    <t xml:space="preserve">56 2 </t>
  </si>
  <si>
    <t xml:space="preserve">56 2 1511 </t>
  </si>
  <si>
    <t>56 2 1511</t>
  </si>
  <si>
    <t xml:space="preserve">Обеспечение пожарной безопасности </t>
  </si>
  <si>
    <t xml:space="preserve">Обеспечение правопорядка и профилактика правонарушений </t>
  </si>
  <si>
    <t>Развитие инженерной и социальной инфраструктуры в районах массовой жилой застройки</t>
  </si>
  <si>
    <t>55</t>
  </si>
  <si>
    <t>Обеспечение качественным жильем граждан</t>
  </si>
  <si>
    <t>55 4</t>
  </si>
  <si>
    <t>Другие вопросы в области национальной безопасности и правоохранительной деятельности</t>
  </si>
  <si>
    <t>56 1</t>
  </si>
  <si>
    <t>МЦП "Противодействие терроризму  и экстремизму  в МО "Сусанинское сельское поселение" на 2013 -2015 годы"</t>
  </si>
  <si>
    <t xml:space="preserve">Социально-экономическое развитие </t>
  </si>
  <si>
    <t>57</t>
  </si>
  <si>
    <t>Стимулирование экономической активности</t>
  </si>
  <si>
    <t>57 2</t>
  </si>
  <si>
    <t>Дорожное хозяйство (дорожные фонды)</t>
  </si>
  <si>
    <t>Развитие автомобильных дорог</t>
  </si>
  <si>
    <t>57 3</t>
  </si>
  <si>
    <t xml:space="preserve">Строительство  и содержание автомобильных дорог в рамках благоустройства </t>
  </si>
  <si>
    <t>ВЦП "Осуществление дорожной деятельности на  территории МО "Сусанинское сельское поселение" на 2012-2014 годы"</t>
  </si>
  <si>
    <t>Информационное общество</t>
  </si>
  <si>
    <t>57 1</t>
  </si>
  <si>
    <t>Другие вопросы в области национальной  экономики</t>
  </si>
  <si>
    <t>МЦП "Поддержка и развитие малого и среднего предпринимательства на 2014-2015 годы"</t>
  </si>
  <si>
    <t>55 2</t>
  </si>
  <si>
    <t xml:space="preserve">Мероприятия в области  коммунального хозяйства </t>
  </si>
  <si>
    <t xml:space="preserve">Прочие расходы </t>
  </si>
  <si>
    <t>0700</t>
  </si>
  <si>
    <t xml:space="preserve">Устойчивое общественное развитие </t>
  </si>
  <si>
    <t>59</t>
  </si>
  <si>
    <t xml:space="preserve">Молодежь Гатчинского муниципального района </t>
  </si>
  <si>
    <t>59 2</t>
  </si>
  <si>
    <t>МЦП "Программа развития муниципальной службы в МО "Сусанинское сельское поселение"на 2014 -2015 годы"</t>
  </si>
  <si>
    <t xml:space="preserve">Мероприятия в сфере культуры и  кинематографии </t>
  </si>
  <si>
    <t>Развитие культуры</t>
  </si>
  <si>
    <t>54</t>
  </si>
  <si>
    <t>Развитие культуры и искусства</t>
  </si>
  <si>
    <t>52</t>
  </si>
  <si>
    <t>Социальная поддержка отдельных категорий граждан</t>
  </si>
  <si>
    <t>321</t>
  </si>
  <si>
    <t>Социальное обеспечение населения</t>
  </si>
  <si>
    <t>53</t>
  </si>
  <si>
    <t xml:space="preserve">Развитие физической культуры и спорта </t>
  </si>
  <si>
    <t xml:space="preserve">Мероприятия в области спорта, физической культуры </t>
  </si>
  <si>
    <t>Ведомственная  целевая программа "Развитие физкультуры и спорта в МО ""Сусанинское сельское поселение" на 2014 год"</t>
  </si>
  <si>
    <t>от 16 декабря 2013 года № 303</t>
  </si>
  <si>
    <t xml:space="preserve">Обеспечение деятельности подведомственных учреждений </t>
  </si>
  <si>
    <t>Обеспечение деятельности подведомственных учреждений (Дома культуры)</t>
  </si>
  <si>
    <t>Обеспечение деятельности подведомственных учреждений (Библиотеки)</t>
  </si>
  <si>
    <t xml:space="preserve">Распределение бюджетных ассигнований  по разделам, подразделам, целевым статьям </t>
  </si>
  <si>
    <t>и видам расходов классификации расходов  бюджета</t>
  </si>
  <si>
    <t xml:space="preserve">Культура и кинематография </t>
  </si>
  <si>
    <t>Обеспечение мероприятий по содержанию, текущему и капитальному ремонту многоквартирных домов</t>
  </si>
  <si>
    <t>ВЦП "Осуществление дорожной деятельности на  территории МО "Сусанинское сельское поселение" на 2014-2016 годы"</t>
  </si>
  <si>
    <t xml:space="preserve">62 9 1502 </t>
  </si>
  <si>
    <t>Национальная безопасность и правоохранительная деятельность</t>
  </si>
  <si>
    <t>Молодежная политика</t>
  </si>
  <si>
    <t>раздел, подраздела</t>
  </si>
  <si>
    <t xml:space="preserve">          Приложение  № 6.1</t>
  </si>
  <si>
    <t>Дорожное  хозяйство (дорожный фонд)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</si>
</sst>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00_р_._-;\-* #,##0.000_р_._-;_-* &quot;-&quot;??_р_._-;_-@_-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#,##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6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49" fontId="16" fillId="0" borderId="14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13" fillId="0" borderId="12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horizontal="left"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left" wrapText="1"/>
    </xf>
    <xf numFmtId="172" fontId="8" fillId="0" borderId="11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wrapText="1"/>
    </xf>
    <xf numFmtId="172" fontId="8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14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20" fillId="0" borderId="11" xfId="0" applyNumberFormat="1" applyFont="1" applyBorder="1" applyAlignment="1">
      <alignment horizontal="left" wrapText="1"/>
    </xf>
    <xf numFmtId="178" fontId="5" fillId="0" borderId="11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49" fontId="15" fillId="0" borderId="12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172" fontId="7" fillId="4" borderId="10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4" fillId="0" borderId="11" xfId="0" applyNumberFormat="1" applyFont="1" applyBorder="1" applyAlignment="1">
      <alignment horizontal="justify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1" fillId="4" borderId="11" xfId="0" applyNumberFormat="1" applyFont="1" applyFill="1" applyBorder="1" applyAlignment="1">
      <alignment horizontal="justify" vertical="center" wrapText="1"/>
    </xf>
    <xf numFmtId="0" fontId="15" fillId="4" borderId="11" xfId="0" applyFont="1" applyFill="1" applyBorder="1" applyAlignment="1">
      <alignment wrapText="1"/>
    </xf>
    <xf numFmtId="49" fontId="15" fillId="4" borderId="11" xfId="0" applyNumberFormat="1" applyFont="1" applyFill="1" applyBorder="1" applyAlignment="1">
      <alignment horizontal="center"/>
    </xf>
    <xf numFmtId="172" fontId="9" fillId="4" borderId="11" xfId="0" applyNumberFormat="1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horizontal="center"/>
    </xf>
    <xf numFmtId="172" fontId="11" fillId="4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/>
    </xf>
    <xf numFmtId="172" fontId="9" fillId="24" borderId="10" xfId="0" applyNumberFormat="1" applyFont="1" applyFill="1" applyBorder="1" applyAlignment="1">
      <alignment horizontal="center"/>
    </xf>
    <xf numFmtId="0" fontId="12" fillId="7" borderId="10" xfId="0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center" vertical="center"/>
    </xf>
    <xf numFmtId="172" fontId="7" fillId="7" borderId="10" xfId="0" applyNumberFormat="1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horizontal="left" wrapText="1"/>
    </xf>
    <xf numFmtId="172" fontId="11" fillId="0" borderId="11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wrapText="1"/>
    </xf>
    <xf numFmtId="49" fontId="13" fillId="24" borderId="11" xfId="0" applyNumberFormat="1" applyFont="1" applyFill="1" applyBorder="1" applyAlignment="1">
      <alignment horizontal="center" wrapText="1"/>
    </xf>
    <xf numFmtId="49" fontId="9" fillId="24" borderId="11" xfId="0" applyNumberFormat="1" applyFont="1" applyFill="1" applyBorder="1" applyAlignment="1">
      <alignment horizontal="center"/>
    </xf>
    <xf numFmtId="172" fontId="9" fillId="24" borderId="11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4" fillId="4" borderId="11" xfId="0" applyFont="1" applyFill="1" applyBorder="1" applyAlignment="1">
      <alignment wrapText="1"/>
    </xf>
    <xf numFmtId="49" fontId="4" fillId="4" borderId="11" xfId="0" applyNumberFormat="1" applyFont="1" applyFill="1" applyBorder="1" applyAlignment="1">
      <alignment horizontal="center"/>
    </xf>
    <xf numFmtId="49" fontId="13" fillId="4" borderId="11" xfId="0" applyNumberFormat="1" applyFont="1" applyFill="1" applyBorder="1" applyAlignment="1">
      <alignment horizontal="center"/>
    </xf>
    <xf numFmtId="172" fontId="7" fillId="4" borderId="1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172" fontId="4" fillId="4" borderId="11" xfId="0" applyNumberFormat="1" applyFont="1" applyFill="1" applyBorder="1" applyAlignment="1">
      <alignment horizontal="center"/>
    </xf>
    <xf numFmtId="49" fontId="11" fillId="24" borderId="11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4" fillId="4" borderId="11" xfId="0" applyFont="1" applyFill="1" applyBorder="1" applyAlignment="1">
      <alignment horizontal="left" wrapText="1"/>
    </xf>
    <xf numFmtId="49" fontId="4" fillId="4" borderId="10" xfId="0" applyNumberFormat="1" applyFont="1" applyFill="1" applyBorder="1" applyAlignment="1">
      <alignment horizontal="center" wrapText="1"/>
    </xf>
    <xf numFmtId="49" fontId="13" fillId="4" borderId="12" xfId="0" applyNumberFormat="1" applyFont="1" applyFill="1" applyBorder="1" applyAlignment="1">
      <alignment horizontal="center" wrapText="1"/>
    </xf>
    <xf numFmtId="49" fontId="11" fillId="4" borderId="12" xfId="0" applyNumberFormat="1" applyFont="1" applyFill="1" applyBorder="1" applyAlignment="1">
      <alignment horizontal="center"/>
    </xf>
    <xf numFmtId="172" fontId="9" fillId="4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49" fontId="13" fillId="4" borderId="10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4" fillId="4" borderId="12" xfId="0" applyNumberFormat="1" applyFont="1" applyFill="1" applyBorder="1" applyAlignment="1">
      <alignment horizontal="center"/>
    </xf>
    <xf numFmtId="49" fontId="5" fillId="4" borderId="12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wrapText="1"/>
    </xf>
    <xf numFmtId="0" fontId="4" fillId="4" borderId="11" xfId="0" applyFont="1" applyFill="1" applyBorder="1" applyAlignment="1">
      <alignment horizontal="left"/>
    </xf>
    <xf numFmtId="0" fontId="16" fillId="4" borderId="12" xfId="0" applyFont="1" applyFill="1" applyBorder="1" applyAlignment="1">
      <alignment horizontal="center"/>
    </xf>
    <xf numFmtId="172" fontId="7" fillId="4" borderId="11" xfId="0" applyNumberFormat="1" applyFont="1" applyFill="1" applyBorder="1" applyAlignment="1">
      <alignment horizontal="center" wrapText="1"/>
    </xf>
    <xf numFmtId="0" fontId="4" fillId="4" borderId="10" xfId="0" applyFont="1" applyFill="1" applyBorder="1" applyAlignment="1">
      <alignment wrapText="1"/>
    </xf>
    <xf numFmtId="172" fontId="7" fillId="4" borderId="10" xfId="0" applyNumberFormat="1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72" fontId="7" fillId="24" borderId="12" xfId="0" applyNumberFormat="1" applyFont="1" applyFill="1" applyBorder="1" applyAlignment="1">
      <alignment horizontal="center"/>
    </xf>
    <xf numFmtId="49" fontId="10" fillId="4" borderId="12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4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0" fontId="4" fillId="22" borderId="11" xfId="0" applyFont="1" applyFill="1" applyBorder="1" applyAlignment="1">
      <alignment wrapText="1"/>
    </xf>
    <xf numFmtId="49" fontId="4" fillId="22" borderId="11" xfId="0" applyNumberFormat="1" applyFont="1" applyFill="1" applyBorder="1" applyAlignment="1">
      <alignment horizontal="center"/>
    </xf>
    <xf numFmtId="49" fontId="13" fillId="22" borderId="11" xfId="0" applyNumberFormat="1" applyFont="1" applyFill="1" applyBorder="1" applyAlignment="1">
      <alignment horizontal="center"/>
    </xf>
    <xf numFmtId="1" fontId="7" fillId="22" borderId="11" xfId="0" applyNumberFormat="1" applyFont="1" applyFill="1" applyBorder="1" applyAlignment="1">
      <alignment horizontal="center"/>
    </xf>
    <xf numFmtId="0" fontId="13" fillId="22" borderId="11" xfId="0" applyFont="1" applyFill="1" applyBorder="1" applyAlignment="1">
      <alignment wrapText="1"/>
    </xf>
    <xf numFmtId="172" fontId="7" fillId="22" borderId="11" xfId="0" applyNumberFormat="1" applyFont="1" applyFill="1" applyBorder="1" applyAlignment="1">
      <alignment horizontal="center"/>
    </xf>
    <xf numFmtId="49" fontId="10" fillId="22" borderId="11" xfId="0" applyNumberFormat="1" applyFont="1" applyFill="1" applyBorder="1" applyAlignment="1">
      <alignment horizontal="center"/>
    </xf>
    <xf numFmtId="49" fontId="16" fillId="22" borderId="11" xfId="0" applyNumberFormat="1" applyFont="1" applyFill="1" applyBorder="1" applyAlignment="1">
      <alignment horizontal="center"/>
    </xf>
    <xf numFmtId="172" fontId="6" fillId="22" borderId="11" xfId="0" applyNumberFormat="1" applyFont="1" applyFill="1" applyBorder="1" applyAlignment="1">
      <alignment horizontal="center"/>
    </xf>
    <xf numFmtId="49" fontId="14" fillId="22" borderId="11" xfId="0" applyNumberFormat="1" applyFont="1" applyFill="1" applyBorder="1" applyAlignment="1">
      <alignment horizontal="center"/>
    </xf>
    <xf numFmtId="172" fontId="5" fillId="22" borderId="11" xfId="0" applyNumberFormat="1" applyFont="1" applyFill="1" applyBorder="1" applyAlignment="1">
      <alignment horizontal="center"/>
    </xf>
    <xf numFmtId="49" fontId="15" fillId="22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49" fontId="11" fillId="22" borderId="11" xfId="0" applyNumberFormat="1" applyFont="1" applyFill="1" applyBorder="1" applyAlignment="1">
      <alignment horizontal="center"/>
    </xf>
    <xf numFmtId="0" fontId="8" fillId="22" borderId="11" xfId="0" applyFont="1" applyFill="1" applyBorder="1" applyAlignment="1">
      <alignment/>
    </xf>
    <xf numFmtId="0" fontId="5" fillId="22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0" fontId="9" fillId="22" borderId="11" xfId="0" applyFont="1" applyFill="1" applyBorder="1" applyAlignment="1">
      <alignment/>
    </xf>
    <xf numFmtId="0" fontId="11" fillId="22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1" fillId="22" borderId="11" xfId="0" applyFont="1" applyFill="1" applyBorder="1" applyAlignment="1">
      <alignment horizontal="justify" vertical="center" wrapText="1"/>
    </xf>
    <xf numFmtId="172" fontId="9" fillId="22" borderId="11" xfId="0" applyNumberFormat="1" applyFont="1" applyFill="1" applyBorder="1" applyAlignment="1">
      <alignment horizontal="center"/>
    </xf>
    <xf numFmtId="49" fontId="11" fillId="22" borderId="11" xfId="0" applyNumberFormat="1" applyFont="1" applyFill="1" applyBorder="1" applyAlignment="1">
      <alignment horizontal="justify" vertical="center" wrapText="1"/>
    </xf>
    <xf numFmtId="49" fontId="11" fillId="7" borderId="11" xfId="0" applyNumberFormat="1" applyFont="1" applyFill="1" applyBorder="1" applyAlignment="1">
      <alignment horizontal="justify" vertical="center" wrapText="1"/>
    </xf>
    <xf numFmtId="49" fontId="11" fillId="7" borderId="11" xfId="0" applyNumberFormat="1" applyFont="1" applyFill="1" applyBorder="1" applyAlignment="1">
      <alignment horizontal="center"/>
    </xf>
    <xf numFmtId="49" fontId="15" fillId="7" borderId="11" xfId="0" applyNumberFormat="1" applyFont="1" applyFill="1" applyBorder="1" applyAlignment="1">
      <alignment horizontal="center"/>
    </xf>
    <xf numFmtId="49" fontId="5" fillId="7" borderId="11" xfId="0" applyNumberFormat="1" applyFont="1" applyFill="1" applyBorder="1" applyAlignment="1">
      <alignment horizontal="center"/>
    </xf>
    <xf numFmtId="172" fontId="9" fillId="7" borderId="11" xfId="0" applyNumberFormat="1" applyFont="1" applyFill="1" applyBorder="1" applyAlignment="1">
      <alignment horizontal="center"/>
    </xf>
    <xf numFmtId="49" fontId="11" fillId="7" borderId="11" xfId="0" applyNumberFormat="1" applyFont="1" applyFill="1" applyBorder="1" applyAlignment="1">
      <alignment horizontal="center" vertical="center" wrapText="1"/>
    </xf>
    <xf numFmtId="172" fontId="8" fillId="22" borderId="11" xfId="0" applyNumberFormat="1" applyFont="1" applyFill="1" applyBorder="1" applyAlignment="1">
      <alignment horizontal="center"/>
    </xf>
    <xf numFmtId="0" fontId="9" fillId="22" borderId="0" xfId="0" applyFont="1" applyFill="1" applyAlignment="1">
      <alignment/>
    </xf>
    <xf numFmtId="49" fontId="4" fillId="22" borderId="14" xfId="0" applyNumberFormat="1" applyFont="1" applyFill="1" applyBorder="1" applyAlignment="1">
      <alignment horizontal="center"/>
    </xf>
    <xf numFmtId="0" fontId="5" fillId="22" borderId="11" xfId="0" applyFont="1" applyFill="1" applyBorder="1" applyAlignment="1">
      <alignment/>
    </xf>
    <xf numFmtId="172" fontId="4" fillId="22" borderId="11" xfId="0" applyNumberFormat="1" applyFont="1" applyFill="1" applyBorder="1" applyAlignment="1">
      <alignment horizontal="center"/>
    </xf>
    <xf numFmtId="0" fontId="4" fillId="22" borderId="11" xfId="0" applyFont="1" applyFill="1" applyBorder="1" applyAlignment="1">
      <alignment horizontal="left" wrapText="1"/>
    </xf>
    <xf numFmtId="49" fontId="4" fillId="22" borderId="10" xfId="0" applyNumberFormat="1" applyFont="1" applyFill="1" applyBorder="1" applyAlignment="1">
      <alignment horizontal="center" wrapText="1"/>
    </xf>
    <xf numFmtId="49" fontId="13" fillId="22" borderId="12" xfId="0" applyNumberFormat="1" applyFont="1" applyFill="1" applyBorder="1" applyAlignment="1">
      <alignment horizontal="center" wrapText="1"/>
    </xf>
    <xf numFmtId="49" fontId="11" fillId="22" borderId="12" xfId="0" applyNumberFormat="1" applyFont="1" applyFill="1" applyBorder="1" applyAlignment="1">
      <alignment horizontal="center"/>
    </xf>
    <xf numFmtId="172" fontId="9" fillId="22" borderId="10" xfId="0" applyNumberFormat="1" applyFont="1" applyFill="1" applyBorder="1" applyAlignment="1">
      <alignment horizontal="center"/>
    </xf>
    <xf numFmtId="49" fontId="5" fillId="22" borderId="12" xfId="0" applyNumberFormat="1" applyFont="1" applyFill="1" applyBorder="1" applyAlignment="1">
      <alignment horizontal="center"/>
    </xf>
    <xf numFmtId="0" fontId="9" fillId="22" borderId="19" xfId="0" applyFont="1" applyFill="1" applyBorder="1" applyAlignment="1">
      <alignment/>
    </xf>
    <xf numFmtId="172" fontId="8" fillId="22" borderId="10" xfId="0" applyNumberFormat="1" applyFont="1" applyFill="1" applyBorder="1" applyAlignment="1">
      <alignment horizontal="center"/>
    </xf>
    <xf numFmtId="49" fontId="10" fillId="22" borderId="12" xfId="0" applyNumberFormat="1" applyFont="1" applyFill="1" applyBorder="1" applyAlignment="1">
      <alignment horizontal="center"/>
    </xf>
    <xf numFmtId="172" fontId="7" fillId="22" borderId="11" xfId="0" applyNumberFormat="1" applyFont="1" applyFill="1" applyBorder="1" applyAlignment="1">
      <alignment horizontal="center" wrapText="1"/>
    </xf>
    <xf numFmtId="0" fontId="4" fillId="22" borderId="10" xfId="0" applyFont="1" applyFill="1" applyBorder="1" applyAlignment="1">
      <alignment wrapText="1"/>
    </xf>
    <xf numFmtId="49" fontId="13" fillId="22" borderId="10" xfId="0" applyNumberFormat="1" applyFont="1" applyFill="1" applyBorder="1" applyAlignment="1">
      <alignment horizontal="center"/>
    </xf>
    <xf numFmtId="49" fontId="13" fillId="22" borderId="12" xfId="0" applyNumberFormat="1" applyFont="1" applyFill="1" applyBorder="1" applyAlignment="1">
      <alignment horizontal="center"/>
    </xf>
    <xf numFmtId="0" fontId="13" fillId="22" borderId="12" xfId="0" applyFont="1" applyFill="1" applyBorder="1" applyAlignment="1">
      <alignment horizontal="center"/>
    </xf>
    <xf numFmtId="172" fontId="7" fillId="22" borderId="10" xfId="0" applyNumberFormat="1" applyFont="1" applyFill="1" applyBorder="1" applyAlignment="1">
      <alignment horizontal="center" wrapText="1"/>
    </xf>
    <xf numFmtId="172" fontId="6" fillId="22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Border="1" applyAlignment="1">
      <alignment wrapText="1"/>
    </xf>
    <xf numFmtId="0" fontId="11" fillId="24" borderId="11" xfId="0" applyFont="1" applyFill="1" applyBorder="1" applyAlignment="1">
      <alignment horizontal="center" wrapText="1"/>
    </xf>
    <xf numFmtId="49" fontId="11" fillId="4" borderId="10" xfId="0" applyNumberFormat="1" applyFont="1" applyFill="1" applyBorder="1" applyAlignment="1">
      <alignment horizontal="center"/>
    </xf>
    <xf numFmtId="49" fontId="15" fillId="4" borderId="12" xfId="0" applyNumberFormat="1" applyFont="1" applyFill="1" applyBorder="1" applyAlignment="1">
      <alignment horizontal="center"/>
    </xf>
    <xf numFmtId="0" fontId="11" fillId="4" borderId="20" xfId="0" applyFont="1" applyFill="1" applyBorder="1" applyAlignment="1">
      <alignment wrapText="1"/>
    </xf>
    <xf numFmtId="49" fontId="15" fillId="22" borderId="12" xfId="0" applyNumberFormat="1" applyFont="1" applyFill="1" applyBorder="1" applyAlignment="1">
      <alignment horizontal="center"/>
    </xf>
    <xf numFmtId="0" fontId="17" fillId="24" borderId="11" xfId="0" applyFont="1" applyFill="1" applyBorder="1" applyAlignment="1">
      <alignment horizontal="center" wrapText="1"/>
    </xf>
    <xf numFmtId="49" fontId="15" fillId="24" borderId="12" xfId="0" applyNumberFormat="1" applyFont="1" applyFill="1" applyBorder="1" applyAlignment="1">
      <alignment horizontal="center"/>
    </xf>
    <xf numFmtId="49" fontId="14" fillId="24" borderId="12" xfId="0" applyNumberFormat="1" applyFont="1" applyFill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/>
    </xf>
    <xf numFmtId="175" fontId="9" fillId="24" borderId="10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left" wrapText="1"/>
    </xf>
    <xf numFmtId="175" fontId="9" fillId="4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0" fontId="5" fillId="22" borderId="11" xfId="0" applyFont="1" applyFill="1" applyBorder="1" applyAlignment="1">
      <alignment horizontal="left" wrapText="1"/>
    </xf>
    <xf numFmtId="49" fontId="11" fillId="22" borderId="10" xfId="0" applyNumberFormat="1" applyFont="1" applyFill="1" applyBorder="1" applyAlignment="1">
      <alignment horizontal="center"/>
    </xf>
    <xf numFmtId="175" fontId="9" fillId="22" borderId="10" xfId="0" applyNumberFormat="1" applyFont="1" applyFill="1" applyBorder="1" applyAlignment="1">
      <alignment horizontal="center"/>
    </xf>
    <xf numFmtId="0" fontId="5" fillId="22" borderId="11" xfId="0" applyFont="1" applyFill="1" applyBorder="1" applyAlignment="1">
      <alignment wrapText="1"/>
    </xf>
    <xf numFmtId="49" fontId="5" fillId="22" borderId="10" xfId="0" applyNumberFormat="1" applyFont="1" applyFill="1" applyBorder="1" applyAlignment="1">
      <alignment horizontal="center"/>
    </xf>
    <xf numFmtId="175" fontId="5" fillId="22" borderId="1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7" fillId="22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1" fillId="22" borderId="11" xfId="0" applyFont="1" applyFill="1" applyBorder="1" applyAlignment="1">
      <alignment wrapText="1"/>
    </xf>
    <xf numFmtId="178" fontId="11" fillId="22" borderId="11" xfId="0" applyNumberFormat="1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/>
    </xf>
    <xf numFmtId="178" fontId="9" fillId="7" borderId="11" xfId="0" applyNumberFormat="1" applyFont="1" applyFill="1" applyBorder="1" applyAlignment="1">
      <alignment horizontal="center"/>
    </xf>
    <xf numFmtId="49" fontId="14" fillId="22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center" wrapText="1"/>
    </xf>
    <xf numFmtId="0" fontId="6" fillId="0" borderId="21" xfId="0" applyFont="1" applyBorder="1" applyAlignment="1">
      <alignment vertical="center" wrapText="1"/>
    </xf>
    <xf numFmtId="49" fontId="20" fillId="0" borderId="21" xfId="0" applyNumberFormat="1" applyFont="1" applyBorder="1" applyAlignment="1">
      <alignment vertical="center" wrapText="1"/>
    </xf>
    <xf numFmtId="0" fontId="0" fillId="22" borderId="0" xfId="0" applyFill="1" applyAlignment="1">
      <alignment/>
    </xf>
    <xf numFmtId="0" fontId="1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49" fontId="13" fillId="0" borderId="14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49" fontId="16" fillId="0" borderId="14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172" fontId="1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4" fillId="0" borderId="11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justify" vertical="center" wrapText="1"/>
    </xf>
    <xf numFmtId="172" fontId="5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8" fontId="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2"/>
  <sheetViews>
    <sheetView zoomScalePageLayoutView="0" workbookViewId="0" topLeftCell="A77">
      <selection activeCell="A89" sqref="A89:F92"/>
    </sheetView>
  </sheetViews>
  <sheetFormatPr defaultColWidth="9.00390625" defaultRowHeight="12.75"/>
  <cols>
    <col min="1" max="1" width="54.50390625" style="2" customWidth="1"/>
    <col min="2" max="2" width="7.625" style="6" customWidth="1"/>
    <col min="3" max="3" width="6.50390625" style="1" customWidth="1"/>
    <col min="4" max="4" width="7.875" style="1" customWidth="1"/>
    <col min="5" max="5" width="6.625" style="1" customWidth="1"/>
    <col min="6" max="6" width="10.50390625" style="1" customWidth="1"/>
  </cols>
  <sheetData>
    <row r="1" spans="1:3" ht="15">
      <c r="A1" s="32"/>
      <c r="B1" s="14"/>
      <c r="C1" s="30" t="s">
        <v>63</v>
      </c>
    </row>
    <row r="2" spans="1:6" ht="13.5" customHeight="1">
      <c r="A2" s="32"/>
      <c r="B2" s="353" t="s">
        <v>34</v>
      </c>
      <c r="C2" s="353"/>
      <c r="D2" s="353"/>
      <c r="E2" s="353"/>
      <c r="F2" s="353"/>
    </row>
    <row r="3" spans="1:6" ht="12.75" customHeight="1">
      <c r="A3" s="32"/>
      <c r="B3" s="353" t="s">
        <v>36</v>
      </c>
      <c r="C3" s="353"/>
      <c r="D3" s="353"/>
      <c r="E3" s="353"/>
      <c r="F3" s="353"/>
    </row>
    <row r="4" spans="1:6" ht="15" customHeight="1">
      <c r="A4" s="32"/>
      <c r="B4" s="353" t="s">
        <v>246</v>
      </c>
      <c r="C4" s="353"/>
      <c r="D4" s="353"/>
      <c r="E4" s="353"/>
      <c r="F4" s="353"/>
    </row>
    <row r="5" spans="1:3" ht="8.25" customHeight="1">
      <c r="A5"/>
      <c r="B5"/>
      <c r="C5" s="14"/>
    </row>
    <row r="6" spans="1:6" ht="22.5" customHeight="1">
      <c r="A6" s="358" t="s">
        <v>250</v>
      </c>
      <c r="B6" s="358"/>
      <c r="C6" s="358"/>
      <c r="D6" s="358"/>
      <c r="E6" s="358"/>
      <c r="F6" s="358"/>
    </row>
    <row r="7" spans="1:6" ht="14.25" customHeight="1">
      <c r="A7" s="358" t="s">
        <v>251</v>
      </c>
      <c r="B7" s="358"/>
      <c r="C7" s="358"/>
      <c r="D7" s="358"/>
      <c r="E7" s="358"/>
      <c r="F7" s="358"/>
    </row>
    <row r="8" spans="1:6" ht="14.25" customHeight="1">
      <c r="A8" s="358" t="s">
        <v>72</v>
      </c>
      <c r="B8" s="358"/>
      <c r="C8" s="358"/>
      <c r="D8" s="358"/>
      <c r="E8" s="358"/>
      <c r="F8" s="358"/>
    </row>
    <row r="9" spans="1:2" ht="9.75" customHeight="1">
      <c r="A9"/>
      <c r="B9"/>
    </row>
    <row r="10" spans="1:6" ht="24.75" customHeight="1">
      <c r="A10" s="354" t="s">
        <v>3</v>
      </c>
      <c r="B10" s="362" t="s">
        <v>38</v>
      </c>
      <c r="C10" s="359" t="s">
        <v>16</v>
      </c>
      <c r="D10" s="360"/>
      <c r="E10" s="361"/>
      <c r="F10" s="356" t="s">
        <v>96</v>
      </c>
    </row>
    <row r="11" spans="1:6" ht="31.5" customHeight="1">
      <c r="A11" s="355"/>
      <c r="B11" s="362"/>
      <c r="C11" s="67" t="s">
        <v>62</v>
      </c>
      <c r="D11" s="66" t="s">
        <v>2</v>
      </c>
      <c r="E11" s="66" t="s">
        <v>100</v>
      </c>
      <c r="F11" s="357"/>
    </row>
    <row r="12" spans="1:6" ht="14.25" customHeight="1" thickBot="1">
      <c r="A12" s="71">
        <v>1</v>
      </c>
      <c r="B12" s="71">
        <v>2</v>
      </c>
      <c r="C12" s="72">
        <v>3</v>
      </c>
      <c r="D12" s="72">
        <v>4</v>
      </c>
      <c r="E12" s="72">
        <v>5</v>
      </c>
      <c r="F12" s="71">
        <v>6</v>
      </c>
    </row>
    <row r="13" spans="1:6" ht="22.5" customHeight="1" hidden="1">
      <c r="A13" s="91" t="s">
        <v>22</v>
      </c>
      <c r="B13" s="92"/>
      <c r="C13" s="92"/>
      <c r="D13" s="92"/>
      <c r="E13" s="92"/>
      <c r="F13" s="93">
        <f>F14+F66+F73+F93+F126+F154+F160+F182+F174</f>
        <v>39631.4</v>
      </c>
    </row>
    <row r="14" spans="1:6" ht="17.25" customHeight="1">
      <c r="A14" s="87" t="s">
        <v>29</v>
      </c>
      <c r="B14" s="88" t="s">
        <v>39</v>
      </c>
      <c r="C14" s="88" t="s">
        <v>101</v>
      </c>
      <c r="D14" s="89"/>
      <c r="E14" s="89"/>
      <c r="F14" s="90">
        <f>F15+F20+F44+F48+F40</f>
        <v>11504.1</v>
      </c>
    </row>
    <row r="15" spans="1:6" ht="35.25" customHeight="1">
      <c r="A15" s="82" t="s">
        <v>21</v>
      </c>
      <c r="B15" s="83" t="s">
        <v>39</v>
      </c>
      <c r="C15" s="83" t="s">
        <v>40</v>
      </c>
      <c r="D15" s="83"/>
      <c r="E15" s="83"/>
      <c r="F15" s="84">
        <f>F18</f>
        <v>600</v>
      </c>
    </row>
    <row r="16" spans="1:6" ht="13.5" customHeight="1">
      <c r="A16" s="74" t="s">
        <v>164</v>
      </c>
      <c r="B16" s="9" t="s">
        <v>39</v>
      </c>
      <c r="C16" s="9" t="s">
        <v>40</v>
      </c>
      <c r="D16" s="9" t="s">
        <v>165</v>
      </c>
      <c r="E16" s="9"/>
      <c r="F16" s="43"/>
    </row>
    <row r="17" spans="1:6" ht="13.5" customHeight="1">
      <c r="A17" s="75" t="s">
        <v>166</v>
      </c>
      <c r="B17" s="9" t="s">
        <v>39</v>
      </c>
      <c r="C17" s="9" t="s">
        <v>40</v>
      </c>
      <c r="D17" s="9" t="s">
        <v>161</v>
      </c>
      <c r="E17" s="9"/>
      <c r="F17" s="43"/>
    </row>
    <row r="18" spans="1:6" ht="15" customHeight="1">
      <c r="A18" s="37" t="s">
        <v>163</v>
      </c>
      <c r="B18" s="8" t="s">
        <v>39</v>
      </c>
      <c r="C18" s="8" t="s">
        <v>40</v>
      </c>
      <c r="D18" s="8" t="s">
        <v>108</v>
      </c>
      <c r="E18" s="8"/>
      <c r="F18" s="42">
        <v>600</v>
      </c>
    </row>
    <row r="19" spans="1:6" ht="36" customHeight="1">
      <c r="A19" s="77" t="s">
        <v>167</v>
      </c>
      <c r="B19" s="8" t="s">
        <v>39</v>
      </c>
      <c r="C19" s="8" t="s">
        <v>40</v>
      </c>
      <c r="D19" s="8" t="s">
        <v>108</v>
      </c>
      <c r="E19" s="68" t="s">
        <v>168</v>
      </c>
      <c r="F19" s="42">
        <v>600</v>
      </c>
    </row>
    <row r="20" spans="1:6" ht="15" customHeight="1">
      <c r="A20" s="81" t="s">
        <v>185</v>
      </c>
      <c r="B20" s="85" t="s">
        <v>39</v>
      </c>
      <c r="C20" s="85" t="s">
        <v>41</v>
      </c>
      <c r="D20" s="85"/>
      <c r="E20" s="85"/>
      <c r="F20" s="86">
        <f>F21+F31</f>
        <v>9564.1</v>
      </c>
    </row>
    <row r="21" spans="1:6" ht="18" customHeight="1">
      <c r="A21" s="167" t="s">
        <v>164</v>
      </c>
      <c r="B21" s="160" t="s">
        <v>39</v>
      </c>
      <c r="C21" s="158" t="s">
        <v>41</v>
      </c>
      <c r="D21" s="160" t="s">
        <v>172</v>
      </c>
      <c r="E21" s="160"/>
      <c r="F21" s="168">
        <f>F22+F27</f>
        <v>9305.9</v>
      </c>
    </row>
    <row r="22" spans="1:6" ht="25.5" customHeight="1">
      <c r="A22" s="170" t="s">
        <v>169</v>
      </c>
      <c r="B22" s="171" t="s">
        <v>39</v>
      </c>
      <c r="C22" s="172" t="s">
        <v>41</v>
      </c>
      <c r="D22" s="171" t="s">
        <v>148</v>
      </c>
      <c r="E22" s="173"/>
      <c r="F22" s="174">
        <f>F23+F25</f>
        <v>6970</v>
      </c>
    </row>
    <row r="23" spans="1:6" ht="18" customHeight="1">
      <c r="A23" s="76" t="s">
        <v>170</v>
      </c>
      <c r="B23" s="68" t="s">
        <v>39</v>
      </c>
      <c r="C23" s="8" t="s">
        <v>41</v>
      </c>
      <c r="D23" s="8" t="s">
        <v>109</v>
      </c>
      <c r="E23" s="68"/>
      <c r="F23" s="43">
        <v>5860</v>
      </c>
    </row>
    <row r="24" spans="1:6" ht="23.25" customHeight="1">
      <c r="A24" s="76" t="s">
        <v>171</v>
      </c>
      <c r="B24" s="68" t="s">
        <v>39</v>
      </c>
      <c r="C24" s="8" t="s">
        <v>41</v>
      </c>
      <c r="D24" s="8" t="s">
        <v>109</v>
      </c>
      <c r="E24" s="68" t="s">
        <v>173</v>
      </c>
      <c r="F24" s="42">
        <v>5860</v>
      </c>
    </row>
    <row r="25" spans="1:6" ht="22.5" customHeight="1">
      <c r="A25" s="76" t="s">
        <v>174</v>
      </c>
      <c r="B25" s="78" t="s">
        <v>39</v>
      </c>
      <c r="C25" s="73" t="s">
        <v>41</v>
      </c>
      <c r="D25" s="73" t="s">
        <v>111</v>
      </c>
      <c r="E25" s="78"/>
      <c r="F25" s="43">
        <v>1110</v>
      </c>
    </row>
    <row r="26" spans="1:6" ht="22.5" customHeight="1">
      <c r="A26" s="76" t="s">
        <v>171</v>
      </c>
      <c r="B26" s="78" t="s">
        <v>39</v>
      </c>
      <c r="C26" s="73" t="s">
        <v>41</v>
      </c>
      <c r="D26" s="73" t="s">
        <v>111</v>
      </c>
      <c r="E26" s="78" t="s">
        <v>173</v>
      </c>
      <c r="F26" s="42">
        <v>1110</v>
      </c>
    </row>
    <row r="27" spans="1:6" ht="15.75" customHeight="1">
      <c r="A27" s="170" t="s">
        <v>166</v>
      </c>
      <c r="B27" s="175" t="s">
        <v>39</v>
      </c>
      <c r="C27" s="175" t="s">
        <v>41</v>
      </c>
      <c r="D27" s="175" t="s">
        <v>176</v>
      </c>
      <c r="E27" s="175"/>
      <c r="F27" s="174">
        <f>F28</f>
        <v>2335.9</v>
      </c>
    </row>
    <row r="28" spans="1:6" ht="21" customHeight="1">
      <c r="A28" s="79" t="s">
        <v>175</v>
      </c>
      <c r="B28" s="73" t="s">
        <v>39</v>
      </c>
      <c r="C28" s="73" t="s">
        <v>41</v>
      </c>
      <c r="D28" s="73" t="s">
        <v>110</v>
      </c>
      <c r="E28" s="78"/>
      <c r="F28" s="43">
        <f>F29+F30</f>
        <v>2335.9</v>
      </c>
    </row>
    <row r="29" spans="1:6" ht="23.25" customHeight="1">
      <c r="A29" s="79" t="s">
        <v>171</v>
      </c>
      <c r="B29" s="73" t="s">
        <v>39</v>
      </c>
      <c r="C29" s="73" t="s">
        <v>41</v>
      </c>
      <c r="D29" s="73" t="s">
        <v>110</v>
      </c>
      <c r="E29" s="78" t="s">
        <v>173</v>
      </c>
      <c r="F29" s="42">
        <v>651</v>
      </c>
    </row>
    <row r="30" spans="1:6" ht="21.75" customHeight="1">
      <c r="A30" s="79" t="s">
        <v>177</v>
      </c>
      <c r="B30" s="68" t="s">
        <v>39</v>
      </c>
      <c r="C30" s="8" t="s">
        <v>41</v>
      </c>
      <c r="D30" s="8" t="s">
        <v>110</v>
      </c>
      <c r="E30" s="68" t="s">
        <v>82</v>
      </c>
      <c r="F30" s="42">
        <v>1684.9</v>
      </c>
    </row>
    <row r="31" spans="1:6" ht="14.25" customHeight="1">
      <c r="A31" s="169" t="s">
        <v>178</v>
      </c>
      <c r="B31" s="160" t="s">
        <v>39</v>
      </c>
      <c r="C31" s="158" t="s">
        <v>41</v>
      </c>
      <c r="D31" s="158" t="s">
        <v>179</v>
      </c>
      <c r="E31" s="160"/>
      <c r="F31" s="168">
        <f>F32</f>
        <v>258.2</v>
      </c>
    </row>
    <row r="32" spans="1:6" ht="15" customHeight="1">
      <c r="A32" s="80" t="s">
        <v>180</v>
      </c>
      <c r="B32" s="68" t="s">
        <v>39</v>
      </c>
      <c r="C32" s="8" t="s">
        <v>41</v>
      </c>
      <c r="D32" s="8" t="s">
        <v>146</v>
      </c>
      <c r="E32" s="68"/>
      <c r="F32" s="43">
        <f>F33</f>
        <v>258.2</v>
      </c>
    </row>
    <row r="33" spans="1:6" ht="14.25" customHeight="1">
      <c r="A33" s="36" t="s">
        <v>42</v>
      </c>
      <c r="B33" s="9" t="s">
        <v>39</v>
      </c>
      <c r="C33" s="9" t="s">
        <v>41</v>
      </c>
      <c r="D33" s="8" t="s">
        <v>112</v>
      </c>
      <c r="E33" s="8"/>
      <c r="F33" s="43">
        <f>SUM(F34:F39)</f>
        <v>258.2</v>
      </c>
    </row>
    <row r="34" spans="1:6" ht="13.5" customHeight="1">
      <c r="A34" s="40" t="s">
        <v>181</v>
      </c>
      <c r="B34" s="8" t="s">
        <v>39</v>
      </c>
      <c r="C34" s="8" t="s">
        <v>41</v>
      </c>
      <c r="D34" s="8" t="s">
        <v>113</v>
      </c>
      <c r="E34" s="8" t="s">
        <v>75</v>
      </c>
      <c r="F34" s="42">
        <v>54.3</v>
      </c>
    </row>
    <row r="35" spans="1:6" ht="22.5" customHeight="1">
      <c r="A35" s="40" t="s">
        <v>182</v>
      </c>
      <c r="B35" s="8" t="s">
        <v>39</v>
      </c>
      <c r="C35" s="8" t="s">
        <v>41</v>
      </c>
      <c r="D35" s="8" t="s">
        <v>114</v>
      </c>
      <c r="E35" s="8" t="s">
        <v>75</v>
      </c>
      <c r="F35" s="42">
        <v>20.8</v>
      </c>
    </row>
    <row r="36" spans="1:6" ht="40.5" customHeight="1">
      <c r="A36" s="40" t="s">
        <v>43</v>
      </c>
      <c r="B36" s="8" t="s">
        <v>39</v>
      </c>
      <c r="C36" s="8" t="s">
        <v>41</v>
      </c>
      <c r="D36" s="8" t="s">
        <v>115</v>
      </c>
      <c r="E36" s="8" t="s">
        <v>75</v>
      </c>
      <c r="F36" s="42">
        <v>24</v>
      </c>
    </row>
    <row r="37" spans="1:6" ht="20.25" customHeight="1">
      <c r="A37" s="40" t="s">
        <v>183</v>
      </c>
      <c r="B37" s="8" t="s">
        <v>39</v>
      </c>
      <c r="C37" s="8" t="s">
        <v>41</v>
      </c>
      <c r="D37" s="8" t="s">
        <v>116</v>
      </c>
      <c r="E37" s="8" t="s">
        <v>75</v>
      </c>
      <c r="F37" s="42">
        <v>48.1</v>
      </c>
    </row>
    <row r="38" spans="1:6" ht="12.75" customHeight="1">
      <c r="A38" s="41" t="s">
        <v>184</v>
      </c>
      <c r="B38" s="8" t="s">
        <v>39</v>
      </c>
      <c r="C38" s="8" t="s">
        <v>41</v>
      </c>
      <c r="D38" s="8" t="s">
        <v>117</v>
      </c>
      <c r="E38" s="8" t="s">
        <v>75</v>
      </c>
      <c r="F38" s="42">
        <v>63</v>
      </c>
    </row>
    <row r="39" spans="1:6" ht="21" customHeight="1">
      <c r="A39" s="61" t="s">
        <v>44</v>
      </c>
      <c r="B39" s="8" t="s">
        <v>39</v>
      </c>
      <c r="C39" s="8" t="s">
        <v>41</v>
      </c>
      <c r="D39" s="8" t="s">
        <v>118</v>
      </c>
      <c r="E39" s="8" t="s">
        <v>75</v>
      </c>
      <c r="F39" s="42">
        <v>48</v>
      </c>
    </row>
    <row r="40" spans="1:6" ht="15" customHeight="1">
      <c r="A40" s="94" t="s">
        <v>76</v>
      </c>
      <c r="B40" s="85" t="s">
        <v>39</v>
      </c>
      <c r="C40" s="85" t="s">
        <v>186</v>
      </c>
      <c r="D40" s="85"/>
      <c r="E40" s="85"/>
      <c r="F40" s="86">
        <f>F41</f>
        <v>350</v>
      </c>
    </row>
    <row r="41" spans="1:6" ht="15" customHeight="1">
      <c r="A41" s="75" t="s">
        <v>178</v>
      </c>
      <c r="B41" s="18" t="s">
        <v>39</v>
      </c>
      <c r="C41" s="18" t="s">
        <v>186</v>
      </c>
      <c r="D41" s="18" t="s">
        <v>179</v>
      </c>
      <c r="E41" s="18"/>
      <c r="F41" s="95">
        <f>F42</f>
        <v>350</v>
      </c>
    </row>
    <row r="42" spans="1:6" ht="15" customHeight="1">
      <c r="A42" s="233" t="s">
        <v>180</v>
      </c>
      <c r="B42" s="231" t="s">
        <v>39</v>
      </c>
      <c r="C42" s="231" t="s">
        <v>186</v>
      </c>
      <c r="D42" s="231" t="s">
        <v>146</v>
      </c>
      <c r="E42" s="231"/>
      <c r="F42" s="232">
        <f>F43</f>
        <v>350</v>
      </c>
    </row>
    <row r="43" spans="1:6" ht="23.25" customHeight="1">
      <c r="A43" s="47" t="s">
        <v>83</v>
      </c>
      <c r="B43" s="8" t="s">
        <v>39</v>
      </c>
      <c r="C43" s="8" t="s">
        <v>186</v>
      </c>
      <c r="D43" s="8" t="s">
        <v>147</v>
      </c>
      <c r="E43" s="8" t="s">
        <v>82</v>
      </c>
      <c r="F43" s="42">
        <v>350</v>
      </c>
    </row>
    <row r="44" spans="1:6" ht="15.75" customHeight="1">
      <c r="A44" s="96" t="s">
        <v>26</v>
      </c>
      <c r="B44" s="85" t="s">
        <v>39</v>
      </c>
      <c r="C44" s="85" t="s">
        <v>65</v>
      </c>
      <c r="D44" s="85"/>
      <c r="E44" s="85"/>
      <c r="F44" s="84">
        <f>F46</f>
        <v>100</v>
      </c>
    </row>
    <row r="45" spans="1:6" ht="15.75" customHeight="1">
      <c r="A45" s="75" t="s">
        <v>178</v>
      </c>
      <c r="B45" s="18" t="s">
        <v>39</v>
      </c>
      <c r="C45" s="18" t="s">
        <v>65</v>
      </c>
      <c r="D45" s="18" t="s">
        <v>179</v>
      </c>
      <c r="E45" s="18"/>
      <c r="F45" s="95">
        <f>F46</f>
        <v>100</v>
      </c>
    </row>
    <row r="46" spans="1:6" ht="14.25" customHeight="1">
      <c r="A46" s="24" t="s">
        <v>180</v>
      </c>
      <c r="B46" s="8" t="s">
        <v>39</v>
      </c>
      <c r="C46" s="8" t="s">
        <v>65</v>
      </c>
      <c r="D46" s="8" t="s">
        <v>145</v>
      </c>
      <c r="E46" s="8"/>
      <c r="F46" s="42">
        <f>F47</f>
        <v>100</v>
      </c>
    </row>
    <row r="47" spans="1:6" ht="12.75" customHeight="1">
      <c r="A47" s="24" t="s">
        <v>25</v>
      </c>
      <c r="B47" s="8" t="s">
        <v>39</v>
      </c>
      <c r="C47" s="8" t="s">
        <v>65</v>
      </c>
      <c r="D47" s="8" t="s">
        <v>119</v>
      </c>
      <c r="E47" s="8" t="s">
        <v>97</v>
      </c>
      <c r="F47" s="42">
        <v>100</v>
      </c>
    </row>
    <row r="48" spans="1:6" ht="18" customHeight="1">
      <c r="A48" s="96" t="s">
        <v>27</v>
      </c>
      <c r="B48" s="85" t="s">
        <v>39</v>
      </c>
      <c r="C48" s="85" t="s">
        <v>59</v>
      </c>
      <c r="D48" s="85"/>
      <c r="E48" s="85"/>
      <c r="F48" s="84">
        <f>F49+F62</f>
        <v>890</v>
      </c>
    </row>
    <row r="49" spans="1:6" ht="14.25" customHeight="1">
      <c r="A49" s="169" t="s">
        <v>178</v>
      </c>
      <c r="B49" s="160" t="s">
        <v>39</v>
      </c>
      <c r="C49" s="160" t="s">
        <v>59</v>
      </c>
      <c r="D49" s="160" t="s">
        <v>179</v>
      </c>
      <c r="E49" s="160"/>
      <c r="F49" s="168">
        <f>F50</f>
        <v>875</v>
      </c>
    </row>
    <row r="50" spans="1:6" ht="14.25" customHeight="1">
      <c r="A50" s="80" t="s">
        <v>180</v>
      </c>
      <c r="B50" s="18" t="s">
        <v>39</v>
      </c>
      <c r="C50" s="18" t="s">
        <v>59</v>
      </c>
      <c r="D50" s="18" t="s">
        <v>146</v>
      </c>
      <c r="E50" s="18"/>
      <c r="F50" s="50">
        <f>F51+F53+F56+F58+F60</f>
        <v>875</v>
      </c>
    </row>
    <row r="51" spans="1:6" ht="22.5" customHeight="1">
      <c r="A51" s="37" t="s">
        <v>33</v>
      </c>
      <c r="B51" s="8" t="s">
        <v>39</v>
      </c>
      <c r="C51" s="8" t="s">
        <v>59</v>
      </c>
      <c r="D51" s="8" t="s">
        <v>120</v>
      </c>
      <c r="E51" s="8"/>
      <c r="F51" s="42">
        <f>F52</f>
        <v>100</v>
      </c>
    </row>
    <row r="52" spans="1:6" ht="21" customHeight="1">
      <c r="A52" s="47" t="s">
        <v>83</v>
      </c>
      <c r="B52" s="8" t="s">
        <v>39</v>
      </c>
      <c r="C52" s="8" t="s">
        <v>59</v>
      </c>
      <c r="D52" s="8" t="s">
        <v>120</v>
      </c>
      <c r="E52" s="8" t="s">
        <v>82</v>
      </c>
      <c r="F52" s="42">
        <v>100</v>
      </c>
    </row>
    <row r="53" spans="1:6" ht="21.75" customHeight="1">
      <c r="A53" s="37" t="s">
        <v>187</v>
      </c>
      <c r="B53" s="8" t="s">
        <v>39</v>
      </c>
      <c r="C53" s="8" t="s">
        <v>59</v>
      </c>
      <c r="D53" s="8" t="s">
        <v>121</v>
      </c>
      <c r="E53" s="8"/>
      <c r="F53" s="42">
        <f>F54+F55</f>
        <v>315</v>
      </c>
    </row>
    <row r="54" spans="1:6" ht="21" customHeight="1">
      <c r="A54" s="47" t="s">
        <v>83</v>
      </c>
      <c r="B54" s="8" t="s">
        <v>39</v>
      </c>
      <c r="C54" s="8" t="s">
        <v>59</v>
      </c>
      <c r="D54" s="8" t="s">
        <v>121</v>
      </c>
      <c r="E54" s="8" t="s">
        <v>82</v>
      </c>
      <c r="F54" s="42">
        <v>300</v>
      </c>
    </row>
    <row r="55" spans="1:6" ht="12" customHeight="1">
      <c r="A55" s="47" t="s">
        <v>188</v>
      </c>
      <c r="B55" s="8" t="s">
        <v>39</v>
      </c>
      <c r="C55" s="8" t="s">
        <v>59</v>
      </c>
      <c r="D55" s="8" t="s">
        <v>189</v>
      </c>
      <c r="E55" s="8" t="s">
        <v>190</v>
      </c>
      <c r="F55" s="42">
        <v>15</v>
      </c>
    </row>
    <row r="56" spans="1:6" ht="15" customHeight="1">
      <c r="A56" s="37" t="s">
        <v>66</v>
      </c>
      <c r="B56" s="8" t="s">
        <v>39</v>
      </c>
      <c r="C56" s="8" t="s">
        <v>59</v>
      </c>
      <c r="D56" s="8" t="s">
        <v>122</v>
      </c>
      <c r="E56" s="8"/>
      <c r="F56" s="42">
        <v>300</v>
      </c>
    </row>
    <row r="57" spans="1:6" ht="13.5" customHeight="1">
      <c r="A57" s="47" t="s">
        <v>77</v>
      </c>
      <c r="B57" s="8" t="s">
        <v>39</v>
      </c>
      <c r="C57" s="8" t="s">
        <v>59</v>
      </c>
      <c r="D57" s="8" t="s">
        <v>122</v>
      </c>
      <c r="E57" s="8" t="s">
        <v>78</v>
      </c>
      <c r="F57" s="42">
        <v>300</v>
      </c>
    </row>
    <row r="58" spans="1:6" ht="13.5" customHeight="1">
      <c r="A58" s="47" t="s">
        <v>79</v>
      </c>
      <c r="B58" s="8" t="s">
        <v>39</v>
      </c>
      <c r="C58" s="8" t="s">
        <v>59</v>
      </c>
      <c r="D58" s="8" t="s">
        <v>123</v>
      </c>
      <c r="E58" s="8"/>
      <c r="F58" s="42">
        <v>100</v>
      </c>
    </row>
    <row r="59" spans="1:6" ht="21" customHeight="1">
      <c r="A59" s="47" t="s">
        <v>83</v>
      </c>
      <c r="B59" s="8" t="s">
        <v>39</v>
      </c>
      <c r="C59" s="8" t="s">
        <v>59</v>
      </c>
      <c r="D59" s="8" t="s">
        <v>123</v>
      </c>
      <c r="E59" s="8" t="s">
        <v>82</v>
      </c>
      <c r="F59" s="42">
        <v>100</v>
      </c>
    </row>
    <row r="60" spans="1:6" ht="23.25" customHeight="1">
      <c r="A60" s="36" t="s">
        <v>233</v>
      </c>
      <c r="B60" s="8" t="s">
        <v>39</v>
      </c>
      <c r="C60" s="8" t="s">
        <v>59</v>
      </c>
      <c r="D60" s="8" t="s">
        <v>124</v>
      </c>
      <c r="E60" s="8"/>
      <c r="F60" s="42">
        <v>60</v>
      </c>
    </row>
    <row r="61" spans="1:6" ht="24">
      <c r="A61" s="47" t="s">
        <v>83</v>
      </c>
      <c r="B61" s="8" t="s">
        <v>39</v>
      </c>
      <c r="C61" s="8" t="s">
        <v>59</v>
      </c>
      <c r="D61" s="8" t="s">
        <v>124</v>
      </c>
      <c r="E61" s="8" t="s">
        <v>82</v>
      </c>
      <c r="F61" s="42">
        <v>60</v>
      </c>
    </row>
    <row r="62" spans="1:6" ht="22.5" customHeight="1">
      <c r="A62" s="151" t="s">
        <v>192</v>
      </c>
      <c r="B62" s="160" t="s">
        <v>39</v>
      </c>
      <c r="C62" s="160" t="s">
        <v>59</v>
      </c>
      <c r="D62" s="160" t="s">
        <v>193</v>
      </c>
      <c r="E62" s="156"/>
      <c r="F62" s="176">
        <f>F63</f>
        <v>15</v>
      </c>
    </row>
    <row r="63" spans="1:6" ht="13.5">
      <c r="A63" s="47" t="s">
        <v>194</v>
      </c>
      <c r="B63" s="68" t="s">
        <v>39</v>
      </c>
      <c r="C63" s="68" t="s">
        <v>59</v>
      </c>
      <c r="D63" s="68" t="s">
        <v>195</v>
      </c>
      <c r="E63" s="8"/>
      <c r="F63" s="42">
        <f>F64</f>
        <v>15</v>
      </c>
    </row>
    <row r="64" spans="1:6" ht="13.5">
      <c r="A64" s="38" t="s">
        <v>87</v>
      </c>
      <c r="B64" s="9" t="s">
        <v>39</v>
      </c>
      <c r="C64" s="9" t="s">
        <v>59</v>
      </c>
      <c r="D64" s="9" t="s">
        <v>191</v>
      </c>
      <c r="E64" s="9"/>
      <c r="F64" s="43">
        <f>F65</f>
        <v>15</v>
      </c>
    </row>
    <row r="65" spans="1:6" ht="24">
      <c r="A65" s="47" t="s">
        <v>83</v>
      </c>
      <c r="B65" s="8" t="s">
        <v>39</v>
      </c>
      <c r="C65" s="8" t="s">
        <v>59</v>
      </c>
      <c r="D65" s="8" t="s">
        <v>191</v>
      </c>
      <c r="E65" s="8" t="s">
        <v>82</v>
      </c>
      <c r="F65" s="42">
        <v>15</v>
      </c>
    </row>
    <row r="66" spans="1:6" ht="15" customHeight="1">
      <c r="A66" s="97" t="s">
        <v>4</v>
      </c>
      <c r="B66" s="98" t="s">
        <v>39</v>
      </c>
      <c r="C66" s="102" t="s">
        <v>102</v>
      </c>
      <c r="D66" s="100"/>
      <c r="E66" s="100"/>
      <c r="F66" s="101">
        <f>F67</f>
        <v>510.1</v>
      </c>
    </row>
    <row r="67" spans="1:6" ht="12.75" customHeight="1">
      <c r="A67" s="25" t="s">
        <v>5</v>
      </c>
      <c r="B67" s="10" t="s">
        <v>39</v>
      </c>
      <c r="C67" s="7" t="s">
        <v>45</v>
      </c>
      <c r="D67" s="10"/>
      <c r="E67" s="10"/>
      <c r="F67" s="44">
        <f>F68</f>
        <v>510.1</v>
      </c>
    </row>
    <row r="68" spans="1:6" ht="12.75" customHeight="1">
      <c r="A68" s="75" t="s">
        <v>178</v>
      </c>
      <c r="B68" s="18" t="s">
        <v>39</v>
      </c>
      <c r="C68" s="103" t="s">
        <v>45</v>
      </c>
      <c r="D68" s="18" t="s">
        <v>179</v>
      </c>
      <c r="E68" s="10"/>
      <c r="F68" s="44">
        <f>F69</f>
        <v>510.1</v>
      </c>
    </row>
    <row r="69" spans="1:6" ht="12.75" customHeight="1">
      <c r="A69" s="80" t="s">
        <v>180</v>
      </c>
      <c r="B69" s="18" t="s">
        <v>39</v>
      </c>
      <c r="C69" s="103" t="s">
        <v>45</v>
      </c>
      <c r="D69" s="18" t="s">
        <v>146</v>
      </c>
      <c r="E69" s="10"/>
      <c r="F69" s="44">
        <f>F70</f>
        <v>510.1</v>
      </c>
    </row>
    <row r="70" spans="1:6" ht="24">
      <c r="A70" s="37" t="s">
        <v>6</v>
      </c>
      <c r="B70" s="11" t="s">
        <v>39</v>
      </c>
      <c r="C70" s="11" t="s">
        <v>45</v>
      </c>
      <c r="D70" s="11" t="s">
        <v>125</v>
      </c>
      <c r="E70" s="11"/>
      <c r="F70" s="45">
        <f>SUM(F71:F72)</f>
        <v>510.1</v>
      </c>
    </row>
    <row r="71" spans="1:6" ht="14.25" customHeight="1">
      <c r="A71" s="47" t="s">
        <v>196</v>
      </c>
      <c r="B71" s="11" t="s">
        <v>39</v>
      </c>
      <c r="C71" s="11" t="s">
        <v>45</v>
      </c>
      <c r="D71" s="11" t="s">
        <v>125</v>
      </c>
      <c r="E71" s="11" t="s">
        <v>168</v>
      </c>
      <c r="F71" s="45">
        <v>509</v>
      </c>
    </row>
    <row r="72" spans="1:6" ht="24">
      <c r="A72" s="47" t="s">
        <v>83</v>
      </c>
      <c r="B72" s="11" t="s">
        <v>39</v>
      </c>
      <c r="C72" s="11" t="s">
        <v>45</v>
      </c>
      <c r="D72" s="11" t="s">
        <v>125</v>
      </c>
      <c r="E72" s="11" t="s">
        <v>82</v>
      </c>
      <c r="F72" s="45">
        <v>1.1</v>
      </c>
    </row>
    <row r="73" spans="1:6" ht="25.5" customHeight="1">
      <c r="A73" s="97" t="s">
        <v>7</v>
      </c>
      <c r="B73" s="104" t="s">
        <v>39</v>
      </c>
      <c r="C73" s="99" t="s">
        <v>46</v>
      </c>
      <c r="D73" s="100"/>
      <c r="E73" s="100"/>
      <c r="F73" s="101">
        <f>F74+F79+F88</f>
        <v>270</v>
      </c>
    </row>
    <row r="74" spans="1:31" s="111" customFormat="1" ht="24.75" customHeight="1">
      <c r="A74" s="107" t="s">
        <v>1</v>
      </c>
      <c r="B74" s="108" t="s">
        <v>39</v>
      </c>
      <c r="C74" s="109" t="s">
        <v>47</v>
      </c>
      <c r="D74" s="108"/>
      <c r="E74" s="108"/>
      <c r="F74" s="110">
        <f>F75</f>
        <v>120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6" ht="17.25" customHeight="1">
      <c r="A75" s="177" t="s">
        <v>199</v>
      </c>
      <c r="B75" s="178" t="s">
        <v>39</v>
      </c>
      <c r="C75" s="149" t="s">
        <v>47</v>
      </c>
      <c r="D75" s="148" t="s">
        <v>198</v>
      </c>
      <c r="E75" s="148"/>
      <c r="F75" s="152">
        <f>F76</f>
        <v>120</v>
      </c>
    </row>
    <row r="76" spans="1:6" ht="34.5" customHeight="1">
      <c r="A76" s="47" t="s">
        <v>197</v>
      </c>
      <c r="B76" s="105" t="s">
        <v>39</v>
      </c>
      <c r="C76" s="35" t="s">
        <v>47</v>
      </c>
      <c r="D76" s="15" t="s">
        <v>200</v>
      </c>
      <c r="E76" s="15"/>
      <c r="F76" s="51">
        <f>F77</f>
        <v>120</v>
      </c>
    </row>
    <row r="77" spans="1:6" ht="25.5" customHeight="1">
      <c r="A77" s="37" t="s">
        <v>23</v>
      </c>
      <c r="B77" s="28" t="s">
        <v>39</v>
      </c>
      <c r="C77" s="13" t="s">
        <v>47</v>
      </c>
      <c r="D77" s="13" t="s">
        <v>202</v>
      </c>
      <c r="E77" s="13"/>
      <c r="F77" s="46">
        <f>F78</f>
        <v>120</v>
      </c>
    </row>
    <row r="78" spans="1:6" ht="22.5" customHeight="1">
      <c r="A78" s="47" t="s">
        <v>83</v>
      </c>
      <c r="B78" s="28" t="s">
        <v>39</v>
      </c>
      <c r="C78" s="13" t="s">
        <v>47</v>
      </c>
      <c r="D78" s="13" t="s">
        <v>201</v>
      </c>
      <c r="E78" s="13" t="s">
        <v>82</v>
      </c>
      <c r="F78" s="46">
        <v>120</v>
      </c>
    </row>
    <row r="79" spans="1:31" s="111" customFormat="1" ht="15" customHeight="1">
      <c r="A79" s="107" t="s">
        <v>0</v>
      </c>
      <c r="B79" s="108" t="s">
        <v>39</v>
      </c>
      <c r="C79" s="109" t="s">
        <v>48</v>
      </c>
      <c r="D79" s="108"/>
      <c r="E79" s="108"/>
      <c r="F79" s="110">
        <f>F86+F82</f>
        <v>130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6" ht="13.5">
      <c r="A80" s="164" t="s">
        <v>207</v>
      </c>
      <c r="B80" s="148" t="s">
        <v>39</v>
      </c>
      <c r="C80" s="149" t="s">
        <v>48</v>
      </c>
      <c r="D80" s="148" t="s">
        <v>206</v>
      </c>
      <c r="E80" s="179"/>
      <c r="F80" s="157">
        <f>F81</f>
        <v>30</v>
      </c>
    </row>
    <row r="81" spans="1:6" ht="24" customHeight="1">
      <c r="A81" s="26" t="s">
        <v>205</v>
      </c>
      <c r="B81" s="4" t="s">
        <v>39</v>
      </c>
      <c r="C81" s="13" t="s">
        <v>48</v>
      </c>
      <c r="D81" s="4" t="s">
        <v>208</v>
      </c>
      <c r="E81" s="15"/>
      <c r="F81" s="51">
        <f>F82</f>
        <v>30</v>
      </c>
    </row>
    <row r="82" spans="1:6" ht="24" customHeight="1">
      <c r="A82" s="25" t="s">
        <v>80</v>
      </c>
      <c r="B82" s="15" t="s">
        <v>39</v>
      </c>
      <c r="C82" s="35" t="s">
        <v>48</v>
      </c>
      <c r="D82" s="35" t="s">
        <v>127</v>
      </c>
      <c r="E82" s="35"/>
      <c r="F82" s="51">
        <f>F83</f>
        <v>30</v>
      </c>
    </row>
    <row r="83" spans="1:6" ht="24">
      <c r="A83" s="47" t="s">
        <v>83</v>
      </c>
      <c r="B83" s="28" t="s">
        <v>39</v>
      </c>
      <c r="C83" s="13" t="s">
        <v>48</v>
      </c>
      <c r="D83" s="13" t="s">
        <v>127</v>
      </c>
      <c r="E83" s="13" t="s">
        <v>82</v>
      </c>
      <c r="F83" s="46">
        <v>30</v>
      </c>
    </row>
    <row r="84" spans="1:6" ht="15" customHeight="1">
      <c r="A84" s="177" t="s">
        <v>199</v>
      </c>
      <c r="B84" s="178" t="s">
        <v>39</v>
      </c>
      <c r="C84" s="149" t="s">
        <v>48</v>
      </c>
      <c r="D84" s="148" t="s">
        <v>198</v>
      </c>
      <c r="E84" s="148"/>
      <c r="F84" s="152">
        <f>F85</f>
        <v>100</v>
      </c>
    </row>
    <row r="85" spans="1:6" ht="13.5" customHeight="1">
      <c r="A85" s="26" t="s">
        <v>203</v>
      </c>
      <c r="B85" s="105" t="s">
        <v>39</v>
      </c>
      <c r="C85" s="35" t="s">
        <v>48</v>
      </c>
      <c r="D85" s="15" t="s">
        <v>200</v>
      </c>
      <c r="E85" s="15"/>
      <c r="F85" s="51">
        <f>F86</f>
        <v>100</v>
      </c>
    </row>
    <row r="86" spans="1:6" ht="24" customHeight="1">
      <c r="A86" s="197" t="s">
        <v>81</v>
      </c>
      <c r="B86" s="15" t="s">
        <v>39</v>
      </c>
      <c r="C86" s="35" t="s">
        <v>48</v>
      </c>
      <c r="D86" s="35" t="s">
        <v>126</v>
      </c>
      <c r="E86" s="15"/>
      <c r="F86" s="51">
        <v>100</v>
      </c>
    </row>
    <row r="87" spans="1:6" ht="21" customHeight="1">
      <c r="A87" s="47" t="s">
        <v>83</v>
      </c>
      <c r="B87" s="4" t="s">
        <v>39</v>
      </c>
      <c r="C87" s="13" t="s">
        <v>48</v>
      </c>
      <c r="D87" s="13" t="s">
        <v>126</v>
      </c>
      <c r="E87" s="13" t="s">
        <v>82</v>
      </c>
      <c r="F87" s="46">
        <v>100</v>
      </c>
    </row>
    <row r="88" spans="1:31" s="111" customFormat="1" ht="24" customHeight="1">
      <c r="A88" s="107" t="s">
        <v>209</v>
      </c>
      <c r="B88" s="108" t="s">
        <v>39</v>
      </c>
      <c r="C88" s="108" t="s">
        <v>60</v>
      </c>
      <c r="D88" s="108"/>
      <c r="E88" s="108"/>
      <c r="F88" s="112">
        <f>F89</f>
        <v>20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6" ht="13.5" customHeight="1">
      <c r="A89" s="164" t="s">
        <v>199</v>
      </c>
      <c r="B89" s="148" t="s">
        <v>39</v>
      </c>
      <c r="C89" s="148" t="s">
        <v>60</v>
      </c>
      <c r="D89" s="148" t="s">
        <v>198</v>
      </c>
      <c r="E89" s="148"/>
      <c r="F89" s="180">
        <f>F90</f>
        <v>20</v>
      </c>
    </row>
    <row r="90" spans="1:6" ht="15" customHeight="1">
      <c r="A90" s="12" t="s">
        <v>204</v>
      </c>
      <c r="B90" s="4" t="s">
        <v>39</v>
      </c>
      <c r="C90" s="13" t="s">
        <v>60</v>
      </c>
      <c r="D90" s="13" t="s">
        <v>210</v>
      </c>
      <c r="E90" s="13"/>
      <c r="F90" s="46">
        <f>F91</f>
        <v>20</v>
      </c>
    </row>
    <row r="91" spans="1:6" ht="25.5" customHeight="1">
      <c r="A91" s="23" t="s">
        <v>211</v>
      </c>
      <c r="B91" s="69" t="s">
        <v>39</v>
      </c>
      <c r="C91" s="35" t="s">
        <v>60</v>
      </c>
      <c r="D91" s="35" t="s">
        <v>128</v>
      </c>
      <c r="E91" s="35"/>
      <c r="F91" s="51">
        <f>F92</f>
        <v>20</v>
      </c>
    </row>
    <row r="92" spans="1:6" ht="24">
      <c r="A92" s="47" t="s">
        <v>83</v>
      </c>
      <c r="B92" s="28" t="s">
        <v>39</v>
      </c>
      <c r="C92" s="13" t="s">
        <v>60</v>
      </c>
      <c r="D92" s="13" t="s">
        <v>128</v>
      </c>
      <c r="E92" s="13" t="s">
        <v>82</v>
      </c>
      <c r="F92" s="46">
        <v>20</v>
      </c>
    </row>
    <row r="93" spans="1:31" s="114" customFormat="1" ht="15" customHeight="1">
      <c r="A93" s="97" t="s">
        <v>8</v>
      </c>
      <c r="B93" s="102" t="s">
        <v>39</v>
      </c>
      <c r="C93" s="102" t="s">
        <v>103</v>
      </c>
      <c r="D93" s="113"/>
      <c r="E93" s="113"/>
      <c r="F93" s="101">
        <f>F115+F94+F110+F99</f>
        <v>10283.2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6" ht="14.25" customHeight="1">
      <c r="A94" s="115" t="s">
        <v>30</v>
      </c>
      <c r="B94" s="116" t="s">
        <v>39</v>
      </c>
      <c r="C94" s="117" t="s">
        <v>50</v>
      </c>
      <c r="D94" s="118"/>
      <c r="E94" s="118"/>
      <c r="F94" s="119">
        <f>F95</f>
        <v>20</v>
      </c>
    </row>
    <row r="95" spans="1:6" ht="14.25" customHeight="1">
      <c r="A95" s="181" t="s">
        <v>212</v>
      </c>
      <c r="B95" s="182" t="s">
        <v>39</v>
      </c>
      <c r="C95" s="183" t="s">
        <v>50</v>
      </c>
      <c r="D95" s="184" t="s">
        <v>213</v>
      </c>
      <c r="E95" s="184"/>
      <c r="F95" s="185">
        <f>F96</f>
        <v>20</v>
      </c>
    </row>
    <row r="96" spans="1:6" ht="14.25" customHeight="1">
      <c r="A96" s="120" t="s">
        <v>214</v>
      </c>
      <c r="B96" s="121" t="s">
        <v>39</v>
      </c>
      <c r="C96" s="122" t="s">
        <v>50</v>
      </c>
      <c r="D96" s="123" t="s">
        <v>215</v>
      </c>
      <c r="E96" s="123"/>
      <c r="F96" s="124">
        <f>F97</f>
        <v>20</v>
      </c>
    </row>
    <row r="97" spans="1:6" ht="21.75" customHeight="1">
      <c r="A97" s="39" t="s">
        <v>31</v>
      </c>
      <c r="B97" s="31" t="s">
        <v>39</v>
      </c>
      <c r="C97" s="63" t="s">
        <v>50</v>
      </c>
      <c r="D97" s="19" t="s">
        <v>129</v>
      </c>
      <c r="E97" s="20"/>
      <c r="F97" s="48">
        <f>F98</f>
        <v>20</v>
      </c>
    </row>
    <row r="98" spans="1:6" ht="21" customHeight="1">
      <c r="A98" s="47" t="s">
        <v>83</v>
      </c>
      <c r="B98" s="31" t="s">
        <v>39</v>
      </c>
      <c r="C98" s="63" t="s">
        <v>50</v>
      </c>
      <c r="D98" s="19" t="s">
        <v>129</v>
      </c>
      <c r="E98" s="20" t="s">
        <v>82</v>
      </c>
      <c r="F98" s="48">
        <v>20</v>
      </c>
    </row>
    <row r="99" spans="1:31" s="111" customFormat="1" ht="13.5" customHeight="1">
      <c r="A99" s="96" t="s">
        <v>216</v>
      </c>
      <c r="B99" s="125" t="s">
        <v>39</v>
      </c>
      <c r="C99" s="126" t="s">
        <v>67</v>
      </c>
      <c r="D99" s="127"/>
      <c r="E99" s="128"/>
      <c r="F99" s="119">
        <f>F102+F104+F108</f>
        <v>8753.2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6" ht="13.5" customHeight="1">
      <c r="A100" s="181" t="s">
        <v>212</v>
      </c>
      <c r="B100" s="182" t="s">
        <v>39</v>
      </c>
      <c r="C100" s="183" t="s">
        <v>67</v>
      </c>
      <c r="D100" s="184" t="s">
        <v>213</v>
      </c>
      <c r="E100" s="186"/>
      <c r="F100" s="185">
        <f>F101</f>
        <v>8463.2</v>
      </c>
    </row>
    <row r="101" spans="1:6" ht="13.5" customHeight="1">
      <c r="A101" s="23" t="s">
        <v>217</v>
      </c>
      <c r="B101" s="33" t="s">
        <v>39</v>
      </c>
      <c r="C101" s="33" t="s">
        <v>67</v>
      </c>
      <c r="D101" s="19" t="s">
        <v>218</v>
      </c>
      <c r="E101" s="20"/>
      <c r="F101" s="49">
        <f>F102+F104</f>
        <v>8463.2</v>
      </c>
    </row>
    <row r="102" spans="1:6" ht="22.5" customHeight="1">
      <c r="A102" s="37" t="s">
        <v>219</v>
      </c>
      <c r="B102" s="28" t="s">
        <v>39</v>
      </c>
      <c r="C102" s="63" t="s">
        <v>67</v>
      </c>
      <c r="D102" s="19" t="s">
        <v>130</v>
      </c>
      <c r="E102" s="20"/>
      <c r="F102" s="48">
        <v>4563.2</v>
      </c>
    </row>
    <row r="103" spans="1:6" ht="21" customHeight="1">
      <c r="A103" s="47" t="s">
        <v>83</v>
      </c>
      <c r="B103" s="28" t="s">
        <v>39</v>
      </c>
      <c r="C103" s="63" t="s">
        <v>67</v>
      </c>
      <c r="D103" s="19" t="s">
        <v>130</v>
      </c>
      <c r="E103" s="20" t="s">
        <v>82</v>
      </c>
      <c r="F103" s="48">
        <v>4563.2</v>
      </c>
    </row>
    <row r="104" spans="1:6" ht="24" customHeight="1">
      <c r="A104" s="25" t="s">
        <v>220</v>
      </c>
      <c r="B104" s="69" t="s">
        <v>39</v>
      </c>
      <c r="C104" s="64" t="s">
        <v>67</v>
      </c>
      <c r="D104" s="65" t="s">
        <v>131</v>
      </c>
      <c r="E104" s="29"/>
      <c r="F104" s="49">
        <v>3900</v>
      </c>
    </row>
    <row r="105" spans="1:6" ht="23.25" customHeight="1">
      <c r="A105" s="47" t="s">
        <v>83</v>
      </c>
      <c r="B105" s="28" t="s">
        <v>39</v>
      </c>
      <c r="C105" s="63" t="s">
        <v>67</v>
      </c>
      <c r="D105" s="19" t="s">
        <v>131</v>
      </c>
      <c r="E105" s="20" t="s">
        <v>82</v>
      </c>
      <c r="F105" s="48">
        <v>3900</v>
      </c>
    </row>
    <row r="106" spans="1:6" ht="15" customHeight="1">
      <c r="A106" s="187" t="s">
        <v>207</v>
      </c>
      <c r="B106" s="178" t="s">
        <v>39</v>
      </c>
      <c r="C106" s="149" t="s">
        <v>67</v>
      </c>
      <c r="D106" s="148" t="s">
        <v>206</v>
      </c>
      <c r="E106" s="186"/>
      <c r="F106" s="188">
        <f>F107</f>
        <v>290</v>
      </c>
    </row>
    <row r="107" spans="1:6" ht="23.25" customHeight="1">
      <c r="A107" s="129" t="s">
        <v>205</v>
      </c>
      <c r="B107" s="106" t="s">
        <v>39</v>
      </c>
      <c r="C107" s="13" t="s">
        <v>67</v>
      </c>
      <c r="D107" s="4" t="s">
        <v>208</v>
      </c>
      <c r="E107" s="20"/>
      <c r="F107" s="48">
        <f>F108</f>
        <v>290</v>
      </c>
    </row>
    <row r="108" spans="1:6" ht="24" customHeight="1">
      <c r="A108" s="25" t="s">
        <v>80</v>
      </c>
      <c r="B108" s="15" t="s">
        <v>39</v>
      </c>
      <c r="C108" s="35" t="s">
        <v>67</v>
      </c>
      <c r="D108" s="35" t="s">
        <v>127</v>
      </c>
      <c r="E108" s="35"/>
      <c r="F108" s="49">
        <v>290</v>
      </c>
    </row>
    <row r="109" spans="1:6" ht="24" customHeight="1">
      <c r="A109" s="47" t="s">
        <v>83</v>
      </c>
      <c r="B109" s="28" t="s">
        <v>39</v>
      </c>
      <c r="C109" s="13" t="s">
        <v>67</v>
      </c>
      <c r="D109" s="13" t="s">
        <v>127</v>
      </c>
      <c r="E109" s="4" t="s">
        <v>82</v>
      </c>
      <c r="F109" s="48">
        <v>290</v>
      </c>
    </row>
    <row r="110" spans="1:6" ht="14.25" customHeight="1">
      <c r="A110" s="130" t="s">
        <v>35</v>
      </c>
      <c r="B110" s="125" t="s">
        <v>39</v>
      </c>
      <c r="C110" s="126" t="s">
        <v>51</v>
      </c>
      <c r="D110" s="131"/>
      <c r="E110" s="139"/>
      <c r="F110" s="132">
        <f>F111</f>
        <v>500</v>
      </c>
    </row>
    <row r="111" spans="1:6" ht="14.25" customHeight="1">
      <c r="A111" s="181" t="s">
        <v>212</v>
      </c>
      <c r="B111" s="182" t="s">
        <v>39</v>
      </c>
      <c r="C111" s="183" t="s">
        <v>51</v>
      </c>
      <c r="D111" s="184" t="s">
        <v>213</v>
      </c>
      <c r="E111" s="189"/>
      <c r="F111" s="190">
        <f>F112</f>
        <v>500</v>
      </c>
    </row>
    <row r="112" spans="1:6" ht="14.25" customHeight="1">
      <c r="A112" s="58" t="s">
        <v>221</v>
      </c>
      <c r="B112" s="10" t="s">
        <v>39</v>
      </c>
      <c r="C112" s="33" t="s">
        <v>51</v>
      </c>
      <c r="D112" s="17" t="s">
        <v>222</v>
      </c>
      <c r="E112" s="5"/>
      <c r="F112" s="53">
        <f>F113</f>
        <v>500</v>
      </c>
    </row>
    <row r="113" spans="1:6" ht="22.5" customHeight="1">
      <c r="A113" s="59" t="s">
        <v>68</v>
      </c>
      <c r="B113" s="11" t="s">
        <v>39</v>
      </c>
      <c r="C113" s="16" t="s">
        <v>51</v>
      </c>
      <c r="D113" s="34" t="s">
        <v>132</v>
      </c>
      <c r="E113" s="5"/>
      <c r="F113" s="42">
        <f>F114</f>
        <v>500</v>
      </c>
    </row>
    <row r="114" spans="1:6" ht="22.5" customHeight="1">
      <c r="A114" s="47" t="s">
        <v>83</v>
      </c>
      <c r="B114" s="11" t="s">
        <v>39</v>
      </c>
      <c r="C114" s="16" t="s">
        <v>51</v>
      </c>
      <c r="D114" s="34" t="s">
        <v>132</v>
      </c>
      <c r="E114" s="5" t="s">
        <v>82</v>
      </c>
      <c r="F114" s="42">
        <v>500</v>
      </c>
    </row>
    <row r="115" spans="1:6" ht="14.25" customHeight="1">
      <c r="A115" s="133" t="s">
        <v>223</v>
      </c>
      <c r="B115" s="125" t="s">
        <v>39</v>
      </c>
      <c r="C115" s="126" t="s">
        <v>52</v>
      </c>
      <c r="D115" s="131"/>
      <c r="E115" s="139"/>
      <c r="F115" s="134">
        <f>F116+F122</f>
        <v>1010</v>
      </c>
    </row>
    <row r="116" spans="1:6" ht="14.25" customHeight="1">
      <c r="A116" s="191" t="s">
        <v>178</v>
      </c>
      <c r="B116" s="192" t="s">
        <v>39</v>
      </c>
      <c r="C116" s="193" t="s">
        <v>52</v>
      </c>
      <c r="D116" s="194">
        <v>62</v>
      </c>
      <c r="E116" s="189"/>
      <c r="F116" s="195">
        <f>F117</f>
        <v>1000</v>
      </c>
    </row>
    <row r="117" spans="1:6" ht="14.25" customHeight="1">
      <c r="A117" s="60" t="s">
        <v>180</v>
      </c>
      <c r="B117" s="10" t="s">
        <v>39</v>
      </c>
      <c r="C117" s="33" t="s">
        <v>52</v>
      </c>
      <c r="D117" s="135" t="s">
        <v>146</v>
      </c>
      <c r="E117" s="5"/>
      <c r="F117" s="54">
        <f>F118+F120</f>
        <v>1000</v>
      </c>
    </row>
    <row r="118" spans="1:6" ht="14.25" customHeight="1">
      <c r="A118" s="39" t="s">
        <v>32</v>
      </c>
      <c r="B118" s="11" t="s">
        <v>39</v>
      </c>
      <c r="C118" s="16" t="s">
        <v>52</v>
      </c>
      <c r="D118" s="17" t="s">
        <v>133</v>
      </c>
      <c r="E118" s="5"/>
      <c r="F118" s="52">
        <v>500</v>
      </c>
    </row>
    <row r="119" spans="1:6" ht="22.5" customHeight="1">
      <c r="A119" s="47" t="s">
        <v>83</v>
      </c>
      <c r="B119" s="11" t="s">
        <v>39</v>
      </c>
      <c r="C119" s="16" t="s">
        <v>52</v>
      </c>
      <c r="D119" s="17" t="s">
        <v>133</v>
      </c>
      <c r="E119" s="5" t="s">
        <v>82</v>
      </c>
      <c r="F119" s="52">
        <v>500</v>
      </c>
    </row>
    <row r="120" spans="1:6" ht="14.25" customHeight="1">
      <c r="A120" s="39" t="s">
        <v>49</v>
      </c>
      <c r="B120" s="16" t="s">
        <v>39</v>
      </c>
      <c r="C120" s="16" t="s">
        <v>52</v>
      </c>
      <c r="D120" s="17" t="s">
        <v>134</v>
      </c>
      <c r="E120" s="5"/>
      <c r="F120" s="52">
        <v>500</v>
      </c>
    </row>
    <row r="121" spans="1:6" ht="24" customHeight="1">
      <c r="A121" s="47" t="s">
        <v>83</v>
      </c>
      <c r="B121" s="16" t="s">
        <v>39</v>
      </c>
      <c r="C121" s="16" t="s">
        <v>52</v>
      </c>
      <c r="D121" s="17" t="s">
        <v>134</v>
      </c>
      <c r="E121" s="5" t="s">
        <v>82</v>
      </c>
      <c r="F121" s="52">
        <v>500</v>
      </c>
    </row>
    <row r="122" spans="1:6" ht="15" customHeight="1">
      <c r="A122" s="181" t="s">
        <v>212</v>
      </c>
      <c r="B122" s="182" t="s">
        <v>39</v>
      </c>
      <c r="C122" s="183" t="s">
        <v>51</v>
      </c>
      <c r="D122" s="184" t="s">
        <v>213</v>
      </c>
      <c r="E122" s="189"/>
      <c r="F122" s="196">
        <f>F123</f>
        <v>10</v>
      </c>
    </row>
    <row r="123" spans="1:6" ht="13.5" customHeight="1">
      <c r="A123" s="120" t="s">
        <v>214</v>
      </c>
      <c r="B123" s="121" t="s">
        <v>39</v>
      </c>
      <c r="C123" s="122" t="s">
        <v>50</v>
      </c>
      <c r="D123" s="123" t="s">
        <v>215</v>
      </c>
      <c r="E123" s="5"/>
      <c r="F123" s="52">
        <f>F124</f>
        <v>10</v>
      </c>
    </row>
    <row r="124" spans="1:6" ht="24" customHeight="1">
      <c r="A124" s="38" t="s">
        <v>224</v>
      </c>
      <c r="B124" s="33" t="s">
        <v>39</v>
      </c>
      <c r="C124" s="33" t="s">
        <v>52</v>
      </c>
      <c r="D124" s="135" t="s">
        <v>135</v>
      </c>
      <c r="E124" s="166"/>
      <c r="F124" s="53">
        <f>F125</f>
        <v>10</v>
      </c>
    </row>
    <row r="125" spans="1:6" ht="12.75" customHeight="1">
      <c r="A125" s="47" t="s">
        <v>85</v>
      </c>
      <c r="B125" s="11" t="s">
        <v>39</v>
      </c>
      <c r="C125" s="16" t="s">
        <v>52</v>
      </c>
      <c r="D125" s="17" t="s">
        <v>135</v>
      </c>
      <c r="E125" s="5" t="s">
        <v>84</v>
      </c>
      <c r="F125" s="52">
        <v>10</v>
      </c>
    </row>
    <row r="126" spans="1:6" ht="15" customHeight="1">
      <c r="A126" s="97" t="s">
        <v>9</v>
      </c>
      <c r="B126" s="137" t="s">
        <v>39</v>
      </c>
      <c r="C126" s="137" t="s">
        <v>104</v>
      </c>
      <c r="D126" s="137" t="s">
        <v>206</v>
      </c>
      <c r="E126" s="140"/>
      <c r="F126" s="138">
        <f>F127+F132+F136</f>
        <v>9470</v>
      </c>
    </row>
    <row r="127" spans="1:6" ht="13.5" customHeight="1">
      <c r="A127" s="115" t="s">
        <v>10</v>
      </c>
      <c r="B127" s="136" t="s">
        <v>39</v>
      </c>
      <c r="C127" s="125" t="s">
        <v>53</v>
      </c>
      <c r="D127" s="136" t="s">
        <v>225</v>
      </c>
      <c r="E127" s="136"/>
      <c r="F127" s="70">
        <f>F128+F130</f>
        <v>1200</v>
      </c>
    </row>
    <row r="128" spans="1:6" ht="13.5" customHeight="1">
      <c r="A128" s="27" t="s">
        <v>61</v>
      </c>
      <c r="B128" s="3" t="s">
        <v>39</v>
      </c>
      <c r="C128" s="11" t="s">
        <v>53</v>
      </c>
      <c r="D128" s="13" t="s">
        <v>136</v>
      </c>
      <c r="E128" s="3"/>
      <c r="F128" s="45">
        <v>950</v>
      </c>
    </row>
    <row r="129" spans="1:6" ht="13.5" customHeight="1">
      <c r="A129" s="27" t="s">
        <v>99</v>
      </c>
      <c r="B129" s="13" t="s">
        <v>39</v>
      </c>
      <c r="C129" s="13" t="s">
        <v>53</v>
      </c>
      <c r="D129" s="13" t="s">
        <v>136</v>
      </c>
      <c r="E129" s="3" t="s">
        <v>98</v>
      </c>
      <c r="F129" s="45">
        <v>950</v>
      </c>
    </row>
    <row r="130" spans="1:6" ht="17.25" customHeight="1">
      <c r="A130" s="27" t="s">
        <v>11</v>
      </c>
      <c r="B130" s="13" t="s">
        <v>39</v>
      </c>
      <c r="C130" s="13" t="s">
        <v>53</v>
      </c>
      <c r="D130" s="13" t="s">
        <v>137</v>
      </c>
      <c r="E130" s="4"/>
      <c r="F130" s="46">
        <v>250</v>
      </c>
    </row>
    <row r="131" spans="1:6" ht="21.75" customHeight="1">
      <c r="A131" s="47" t="s">
        <v>83</v>
      </c>
      <c r="B131" s="13" t="s">
        <v>39</v>
      </c>
      <c r="C131" s="13" t="s">
        <v>53</v>
      </c>
      <c r="D131" s="13" t="s">
        <v>137</v>
      </c>
      <c r="E131" s="4" t="s">
        <v>82</v>
      </c>
      <c r="F131" s="46">
        <v>250</v>
      </c>
    </row>
    <row r="132" spans="1:6" ht="13.5">
      <c r="A132" s="115" t="s">
        <v>12</v>
      </c>
      <c r="B132" s="108" t="s">
        <v>39</v>
      </c>
      <c r="C132" s="109" t="s">
        <v>54</v>
      </c>
      <c r="D132" s="108" t="s">
        <v>225</v>
      </c>
      <c r="E132" s="108"/>
      <c r="F132" s="110">
        <f>F133</f>
        <v>1400</v>
      </c>
    </row>
    <row r="133" spans="1:6" ht="15.75" customHeight="1">
      <c r="A133" s="27" t="s">
        <v>226</v>
      </c>
      <c r="B133" s="4" t="s">
        <v>39</v>
      </c>
      <c r="C133" s="13" t="s">
        <v>54</v>
      </c>
      <c r="D133" s="13" t="s">
        <v>138</v>
      </c>
      <c r="E133" s="4"/>
      <c r="F133" s="46">
        <f>F134+F135</f>
        <v>1400</v>
      </c>
    </row>
    <row r="134" spans="1:6" ht="15" customHeight="1">
      <c r="A134" s="27" t="s">
        <v>99</v>
      </c>
      <c r="B134" s="13" t="s">
        <v>39</v>
      </c>
      <c r="C134" s="13" t="s">
        <v>54</v>
      </c>
      <c r="D134" s="13" t="s">
        <v>138</v>
      </c>
      <c r="E134" s="4" t="s">
        <v>98</v>
      </c>
      <c r="F134" s="46">
        <v>800</v>
      </c>
    </row>
    <row r="135" spans="1:6" ht="21.75" customHeight="1">
      <c r="A135" s="47" t="s">
        <v>83</v>
      </c>
      <c r="B135" s="13" t="s">
        <v>39</v>
      </c>
      <c r="C135" s="13" t="s">
        <v>54</v>
      </c>
      <c r="D135" s="13" t="s">
        <v>138</v>
      </c>
      <c r="E135" s="4" t="s">
        <v>82</v>
      </c>
      <c r="F135" s="46">
        <v>600</v>
      </c>
    </row>
    <row r="136" spans="1:6" ht="15.75" customHeight="1">
      <c r="A136" s="115" t="s">
        <v>13</v>
      </c>
      <c r="B136" s="108" t="s">
        <v>39</v>
      </c>
      <c r="C136" s="109" t="s">
        <v>55</v>
      </c>
      <c r="D136" s="108"/>
      <c r="E136" s="108"/>
      <c r="F136" s="110">
        <f>F137+F146+F150</f>
        <v>6870</v>
      </c>
    </row>
    <row r="137" spans="1:6" ht="23.25" customHeight="1">
      <c r="A137" s="181" t="s">
        <v>205</v>
      </c>
      <c r="B137" s="148" t="s">
        <v>39</v>
      </c>
      <c r="C137" s="149" t="s">
        <v>55</v>
      </c>
      <c r="D137" s="148" t="s">
        <v>208</v>
      </c>
      <c r="E137" s="148"/>
      <c r="F137" s="152">
        <f>F138+F140+F142+F144</f>
        <v>6670</v>
      </c>
    </row>
    <row r="138" spans="1:6" ht="13.5" customHeight="1">
      <c r="A138" s="147" t="s">
        <v>14</v>
      </c>
      <c r="B138" s="148" t="s">
        <v>39</v>
      </c>
      <c r="C138" s="149" t="s">
        <v>55</v>
      </c>
      <c r="D138" s="149" t="s">
        <v>139</v>
      </c>
      <c r="E138" s="148"/>
      <c r="F138" s="150">
        <v>2200</v>
      </c>
    </row>
    <row r="139" spans="1:6" ht="22.5" customHeight="1">
      <c r="A139" s="47" t="s">
        <v>83</v>
      </c>
      <c r="B139" s="13" t="s">
        <v>39</v>
      </c>
      <c r="C139" s="13" t="s">
        <v>55</v>
      </c>
      <c r="D139" s="13" t="s">
        <v>139</v>
      </c>
      <c r="E139" s="4" t="s">
        <v>82</v>
      </c>
      <c r="F139" s="55">
        <v>2200</v>
      </c>
    </row>
    <row r="140" spans="1:6" ht="14.25" customHeight="1">
      <c r="A140" s="151" t="s">
        <v>17</v>
      </c>
      <c r="B140" s="148" t="s">
        <v>39</v>
      </c>
      <c r="C140" s="149" t="s">
        <v>55</v>
      </c>
      <c r="D140" s="149" t="s">
        <v>141</v>
      </c>
      <c r="E140" s="148"/>
      <c r="F140" s="152">
        <v>1390</v>
      </c>
    </row>
    <row r="141" spans="1:6" ht="24" customHeight="1">
      <c r="A141" s="47" t="s">
        <v>83</v>
      </c>
      <c r="B141" s="13" t="s">
        <v>39</v>
      </c>
      <c r="C141" s="13" t="s">
        <v>55</v>
      </c>
      <c r="D141" s="13" t="s">
        <v>141</v>
      </c>
      <c r="E141" s="4" t="s">
        <v>82</v>
      </c>
      <c r="F141" s="46">
        <v>1390</v>
      </c>
    </row>
    <row r="142" spans="1:6" ht="23.25" customHeight="1">
      <c r="A142" s="151" t="s">
        <v>86</v>
      </c>
      <c r="B142" s="148" t="s">
        <v>39</v>
      </c>
      <c r="C142" s="149" t="s">
        <v>55</v>
      </c>
      <c r="D142" s="149" t="s">
        <v>142</v>
      </c>
      <c r="E142" s="153"/>
      <c r="F142" s="152">
        <f>SUM(F143:F143)</f>
        <v>3050</v>
      </c>
    </row>
    <row r="143" spans="1:6" ht="24" customHeight="1">
      <c r="A143" s="47" t="s">
        <v>83</v>
      </c>
      <c r="B143" s="13" t="s">
        <v>39</v>
      </c>
      <c r="C143" s="13" t="s">
        <v>55</v>
      </c>
      <c r="D143" s="13" t="s">
        <v>142</v>
      </c>
      <c r="E143" s="4" t="s">
        <v>82</v>
      </c>
      <c r="F143" s="46">
        <v>3050</v>
      </c>
    </row>
    <row r="144" spans="1:6" ht="21.75" customHeight="1">
      <c r="A144" s="151" t="s">
        <v>80</v>
      </c>
      <c r="B144" s="153" t="s">
        <v>39</v>
      </c>
      <c r="C144" s="154" t="s">
        <v>55</v>
      </c>
      <c r="D144" s="149" t="s">
        <v>127</v>
      </c>
      <c r="E144" s="153"/>
      <c r="F144" s="155">
        <v>30</v>
      </c>
    </row>
    <row r="145" spans="1:6" ht="23.25" customHeight="1">
      <c r="A145" s="47" t="s">
        <v>73</v>
      </c>
      <c r="B145" s="28" t="s">
        <v>39</v>
      </c>
      <c r="C145" s="13" t="s">
        <v>55</v>
      </c>
      <c r="D145" s="13" t="s">
        <v>143</v>
      </c>
      <c r="E145" s="4" t="s">
        <v>82</v>
      </c>
      <c r="F145" s="46">
        <v>30</v>
      </c>
    </row>
    <row r="146" spans="1:6" ht="23.25" customHeight="1">
      <c r="A146" s="151" t="s">
        <v>192</v>
      </c>
      <c r="B146" s="160" t="s">
        <v>39</v>
      </c>
      <c r="C146" s="160" t="s">
        <v>55</v>
      </c>
      <c r="D146" s="160" t="s">
        <v>193</v>
      </c>
      <c r="E146" s="156"/>
      <c r="F146" s="155">
        <f>F147</f>
        <v>160</v>
      </c>
    </row>
    <row r="147" spans="1:6" ht="12.75" customHeight="1">
      <c r="A147" s="47" t="s">
        <v>194</v>
      </c>
      <c r="B147" s="68" t="s">
        <v>39</v>
      </c>
      <c r="C147" s="68" t="s">
        <v>55</v>
      </c>
      <c r="D147" s="68" t="s">
        <v>195</v>
      </c>
      <c r="E147" s="8"/>
      <c r="F147" s="46">
        <f>F148</f>
        <v>160</v>
      </c>
    </row>
    <row r="148" spans="1:6" ht="12.75">
      <c r="A148" s="163" t="s">
        <v>87</v>
      </c>
      <c r="B148" s="103" t="s">
        <v>39</v>
      </c>
      <c r="C148" s="103" t="s">
        <v>55</v>
      </c>
      <c r="D148" s="103" t="s">
        <v>191</v>
      </c>
      <c r="E148" s="103"/>
      <c r="F148" s="95">
        <f>F149</f>
        <v>160</v>
      </c>
    </row>
    <row r="149" spans="1:6" ht="24">
      <c r="A149" s="47" t="s">
        <v>83</v>
      </c>
      <c r="B149" s="8" t="s">
        <v>39</v>
      </c>
      <c r="C149" s="8" t="s">
        <v>55</v>
      </c>
      <c r="D149" s="8" t="s">
        <v>191</v>
      </c>
      <c r="E149" s="8" t="s">
        <v>82</v>
      </c>
      <c r="F149" s="146">
        <v>160</v>
      </c>
    </row>
    <row r="150" spans="1:6" ht="14.25" customHeight="1">
      <c r="A150" s="164" t="s">
        <v>227</v>
      </c>
      <c r="B150" s="165">
        <v>615</v>
      </c>
      <c r="C150" s="158" t="s">
        <v>55</v>
      </c>
      <c r="D150" s="165">
        <v>62</v>
      </c>
      <c r="E150" s="165"/>
      <c r="F150" s="165">
        <f>F151</f>
        <v>40</v>
      </c>
    </row>
    <row r="151" spans="1:6" ht="12.75" customHeight="1">
      <c r="A151" s="159" t="s">
        <v>180</v>
      </c>
      <c r="B151" s="145">
        <v>615</v>
      </c>
      <c r="C151" s="8" t="s">
        <v>55</v>
      </c>
      <c r="D151" s="145" t="s">
        <v>146</v>
      </c>
      <c r="E151" s="145"/>
      <c r="F151" s="146">
        <f>F152</f>
        <v>40</v>
      </c>
    </row>
    <row r="152" spans="1:6" ht="13.5" customHeight="1">
      <c r="A152" s="26" t="s">
        <v>15</v>
      </c>
      <c r="B152" s="4" t="s">
        <v>39</v>
      </c>
      <c r="C152" s="13" t="s">
        <v>55</v>
      </c>
      <c r="D152" s="13" t="s">
        <v>140</v>
      </c>
      <c r="E152" s="4"/>
      <c r="F152" s="46">
        <f>F153</f>
        <v>40</v>
      </c>
    </row>
    <row r="153" spans="1:6" ht="23.25" customHeight="1">
      <c r="A153" s="47" t="s">
        <v>83</v>
      </c>
      <c r="B153" s="13" t="s">
        <v>39</v>
      </c>
      <c r="C153" s="13" t="s">
        <v>55</v>
      </c>
      <c r="D153" s="13" t="s">
        <v>140</v>
      </c>
      <c r="E153" s="4" t="s">
        <v>82</v>
      </c>
      <c r="F153" s="46">
        <v>40</v>
      </c>
    </row>
    <row r="154" spans="1:6" ht="15" customHeight="1">
      <c r="A154" s="97" t="s">
        <v>18</v>
      </c>
      <c r="B154" s="100" t="s">
        <v>39</v>
      </c>
      <c r="C154" s="100" t="s">
        <v>228</v>
      </c>
      <c r="D154" s="100"/>
      <c r="E154" s="113"/>
      <c r="F154" s="101">
        <f>F155</f>
        <v>154</v>
      </c>
    </row>
    <row r="155" spans="1:6" ht="13.5">
      <c r="A155" s="25" t="s">
        <v>19</v>
      </c>
      <c r="B155" s="7" t="s">
        <v>39</v>
      </c>
      <c r="C155" s="33" t="s">
        <v>56</v>
      </c>
      <c r="D155" s="7"/>
      <c r="E155" s="7"/>
      <c r="F155" s="44">
        <f>F156</f>
        <v>154</v>
      </c>
    </row>
    <row r="156" spans="1:6" ht="13.5">
      <c r="A156" s="25" t="s">
        <v>229</v>
      </c>
      <c r="B156" s="7" t="s">
        <v>39</v>
      </c>
      <c r="C156" s="33" t="s">
        <v>56</v>
      </c>
      <c r="D156" s="166" t="s">
        <v>230</v>
      </c>
      <c r="E156" s="166"/>
      <c r="F156" s="44">
        <f>F157</f>
        <v>154</v>
      </c>
    </row>
    <row r="157" spans="1:6" ht="13.5">
      <c r="A157" s="25" t="s">
        <v>231</v>
      </c>
      <c r="B157" s="7" t="s">
        <v>39</v>
      </c>
      <c r="C157" s="33" t="s">
        <v>56</v>
      </c>
      <c r="D157" s="166" t="s">
        <v>232</v>
      </c>
      <c r="E157" s="166"/>
      <c r="F157" s="44">
        <f>F158</f>
        <v>154</v>
      </c>
    </row>
    <row r="158" spans="1:6" ht="15" customHeight="1">
      <c r="A158" s="26" t="s">
        <v>24</v>
      </c>
      <c r="B158" s="13" t="s">
        <v>39</v>
      </c>
      <c r="C158" s="16" t="s">
        <v>56</v>
      </c>
      <c r="D158" s="16" t="s">
        <v>144</v>
      </c>
      <c r="E158" s="5"/>
      <c r="F158" s="45">
        <f>F159</f>
        <v>154</v>
      </c>
    </row>
    <row r="159" spans="1:6" ht="22.5" customHeight="1">
      <c r="A159" s="47" t="s">
        <v>83</v>
      </c>
      <c r="B159" s="13" t="s">
        <v>39</v>
      </c>
      <c r="C159" s="16" t="s">
        <v>56</v>
      </c>
      <c r="D159" s="16" t="s">
        <v>144</v>
      </c>
      <c r="E159" s="5" t="s">
        <v>74</v>
      </c>
      <c r="F159" s="45">
        <v>154</v>
      </c>
    </row>
    <row r="160" spans="1:6" ht="18.75" customHeight="1">
      <c r="A160" s="198" t="s">
        <v>106</v>
      </c>
      <c r="B160" s="113" t="s">
        <v>39</v>
      </c>
      <c r="C160" s="113" t="s">
        <v>105</v>
      </c>
      <c r="D160" s="113"/>
      <c r="E160" s="113"/>
      <c r="F160" s="101">
        <f>F161</f>
        <v>5600</v>
      </c>
    </row>
    <row r="161" spans="1:6" ht="15.75" customHeight="1">
      <c r="A161" s="201" t="s">
        <v>234</v>
      </c>
      <c r="B161" s="199" t="s">
        <v>39</v>
      </c>
      <c r="C161" s="200" t="s">
        <v>57</v>
      </c>
      <c r="D161" s="118"/>
      <c r="E161" s="118"/>
      <c r="F161" s="119">
        <f>F162</f>
        <v>5600</v>
      </c>
    </row>
    <row r="162" spans="1:6" ht="15" customHeight="1">
      <c r="A162" s="161" t="s">
        <v>235</v>
      </c>
      <c r="B162" s="162">
        <v>615</v>
      </c>
      <c r="C162" s="156" t="s">
        <v>57</v>
      </c>
      <c r="D162" s="202" t="s">
        <v>236</v>
      </c>
      <c r="E162" s="184"/>
      <c r="F162" s="185">
        <f>F171+F163</f>
        <v>5600</v>
      </c>
    </row>
    <row r="163" spans="1:6" ht="15" customHeight="1">
      <c r="A163" s="225" t="s">
        <v>247</v>
      </c>
      <c r="B163" s="219" t="s">
        <v>39</v>
      </c>
      <c r="C163" s="230" t="s">
        <v>57</v>
      </c>
      <c r="D163" s="186" t="s">
        <v>162</v>
      </c>
      <c r="E163" s="186"/>
      <c r="F163" s="226">
        <f>F164+F167</f>
        <v>5300</v>
      </c>
    </row>
    <row r="164" spans="1:6" ht="25.5" customHeight="1">
      <c r="A164" s="225" t="s">
        <v>248</v>
      </c>
      <c r="B164" s="216" t="s">
        <v>39</v>
      </c>
      <c r="C164" s="202" t="s">
        <v>57</v>
      </c>
      <c r="D164" s="202" t="s">
        <v>159</v>
      </c>
      <c r="E164" s="184"/>
      <c r="F164" s="226">
        <f>F165+F166</f>
        <v>3930</v>
      </c>
    </row>
    <row r="165" spans="1:6" ht="15" customHeight="1">
      <c r="A165" s="24" t="s">
        <v>94</v>
      </c>
      <c r="B165" s="21" t="s">
        <v>39</v>
      </c>
      <c r="C165" s="19" t="s">
        <v>57</v>
      </c>
      <c r="D165" s="19" t="s">
        <v>159</v>
      </c>
      <c r="E165" s="20" t="s">
        <v>95</v>
      </c>
      <c r="F165" s="62">
        <v>2480</v>
      </c>
    </row>
    <row r="166" spans="1:6" ht="23.25" customHeight="1">
      <c r="A166" s="47" t="s">
        <v>83</v>
      </c>
      <c r="B166" s="21" t="s">
        <v>39</v>
      </c>
      <c r="C166" s="19" t="s">
        <v>57</v>
      </c>
      <c r="D166" s="19" t="s">
        <v>159</v>
      </c>
      <c r="E166" s="20" t="s">
        <v>82</v>
      </c>
      <c r="F166" s="62">
        <v>1450</v>
      </c>
    </row>
    <row r="167" spans="1:6" ht="25.5" customHeight="1">
      <c r="A167" s="225" t="s">
        <v>249</v>
      </c>
      <c r="B167" s="216" t="s">
        <v>39</v>
      </c>
      <c r="C167" s="202" t="s">
        <v>57</v>
      </c>
      <c r="D167" s="202" t="s">
        <v>160</v>
      </c>
      <c r="E167" s="184"/>
      <c r="F167" s="226">
        <f>F168</f>
        <v>1370</v>
      </c>
    </row>
    <row r="168" spans="1:6" ht="15" customHeight="1">
      <c r="A168" s="24" t="s">
        <v>20</v>
      </c>
      <c r="B168" s="21" t="s">
        <v>39</v>
      </c>
      <c r="C168" s="19" t="s">
        <v>57</v>
      </c>
      <c r="D168" s="19" t="s">
        <v>160</v>
      </c>
      <c r="E168" s="20"/>
      <c r="F168" s="62">
        <f>F169+F170</f>
        <v>1370</v>
      </c>
    </row>
    <row r="169" spans="1:6" ht="15" customHeight="1">
      <c r="A169" s="24" t="s">
        <v>94</v>
      </c>
      <c r="B169" s="21" t="s">
        <v>39</v>
      </c>
      <c r="C169" s="19" t="s">
        <v>57</v>
      </c>
      <c r="D169" s="19" t="s">
        <v>160</v>
      </c>
      <c r="E169" s="20" t="s">
        <v>95</v>
      </c>
      <c r="F169" s="62">
        <v>1000</v>
      </c>
    </row>
    <row r="170" spans="1:6" ht="21" customHeight="1">
      <c r="A170" s="47" t="s">
        <v>83</v>
      </c>
      <c r="B170" s="21" t="s">
        <v>39</v>
      </c>
      <c r="C170" s="19" t="s">
        <v>57</v>
      </c>
      <c r="D170" s="19" t="s">
        <v>160</v>
      </c>
      <c r="E170" s="20" t="s">
        <v>82</v>
      </c>
      <c r="F170" s="62">
        <v>370</v>
      </c>
    </row>
    <row r="171" spans="1:6" ht="15" customHeight="1">
      <c r="A171" s="161" t="s">
        <v>237</v>
      </c>
      <c r="B171" s="162">
        <v>615</v>
      </c>
      <c r="C171" s="156" t="s">
        <v>57</v>
      </c>
      <c r="D171" s="202" t="s">
        <v>150</v>
      </c>
      <c r="E171" s="184"/>
      <c r="F171" s="185">
        <f>F172</f>
        <v>300</v>
      </c>
    </row>
    <row r="172" spans="1:6" ht="15" customHeight="1">
      <c r="A172" s="24" t="s">
        <v>149</v>
      </c>
      <c r="B172" s="8" t="s">
        <v>39</v>
      </c>
      <c r="C172" s="8" t="s">
        <v>57</v>
      </c>
      <c r="D172" s="16" t="s">
        <v>151</v>
      </c>
      <c r="E172" s="5"/>
      <c r="F172" s="45">
        <v>300</v>
      </c>
    </row>
    <row r="173" spans="1:6" ht="22.5" customHeight="1">
      <c r="A173" s="47" t="s">
        <v>83</v>
      </c>
      <c r="B173" s="21" t="s">
        <v>39</v>
      </c>
      <c r="C173" s="19" t="s">
        <v>57</v>
      </c>
      <c r="D173" s="16" t="s">
        <v>151</v>
      </c>
      <c r="E173" s="5" t="s">
        <v>82</v>
      </c>
      <c r="F173" s="45">
        <v>300</v>
      </c>
    </row>
    <row r="174" spans="1:6" ht="15">
      <c r="A174" s="203" t="s">
        <v>69</v>
      </c>
      <c r="B174" s="113" t="s">
        <v>39</v>
      </c>
      <c r="C174" s="204" t="s">
        <v>70</v>
      </c>
      <c r="D174" s="205"/>
      <c r="E174" s="206"/>
      <c r="F174" s="207">
        <v>440</v>
      </c>
    </row>
    <row r="175" spans="1:6" ht="12" customHeight="1">
      <c r="A175" s="208" t="s">
        <v>88</v>
      </c>
      <c r="B175" s="199" t="s">
        <v>39</v>
      </c>
      <c r="C175" s="128" t="s">
        <v>71</v>
      </c>
      <c r="D175" s="127"/>
      <c r="E175" s="128"/>
      <c r="F175" s="209">
        <v>400</v>
      </c>
    </row>
    <row r="176" spans="1:6" ht="15" customHeight="1">
      <c r="A176" s="215" t="s">
        <v>69</v>
      </c>
      <c r="B176" s="216" t="s">
        <v>39</v>
      </c>
      <c r="C176" s="186" t="s">
        <v>71</v>
      </c>
      <c r="D176" s="186" t="s">
        <v>238</v>
      </c>
      <c r="E176" s="186"/>
      <c r="F176" s="217">
        <f>F177</f>
        <v>400</v>
      </c>
    </row>
    <row r="177" spans="1:6" ht="15" customHeight="1">
      <c r="A177" s="210" t="s">
        <v>239</v>
      </c>
      <c r="B177" s="211" t="s">
        <v>39</v>
      </c>
      <c r="C177" s="212" t="s">
        <v>71</v>
      </c>
      <c r="D177" s="212" t="s">
        <v>152</v>
      </c>
      <c r="E177" s="213"/>
      <c r="F177" s="214">
        <f>F178</f>
        <v>400</v>
      </c>
    </row>
    <row r="178" spans="1:6" ht="14.25" customHeight="1">
      <c r="A178" s="37" t="s">
        <v>89</v>
      </c>
      <c r="B178" s="21" t="s">
        <v>39</v>
      </c>
      <c r="C178" s="19" t="s">
        <v>71</v>
      </c>
      <c r="D178" s="19" t="s">
        <v>153</v>
      </c>
      <c r="E178" s="20" t="s">
        <v>240</v>
      </c>
      <c r="F178" s="56">
        <v>400</v>
      </c>
    </row>
    <row r="179" spans="1:6" ht="15" customHeight="1">
      <c r="A179" s="218" t="s">
        <v>241</v>
      </c>
      <c r="B179" s="219" t="s">
        <v>39</v>
      </c>
      <c r="C179" s="186" t="s">
        <v>93</v>
      </c>
      <c r="D179" s="186" t="s">
        <v>238</v>
      </c>
      <c r="E179" s="186"/>
      <c r="F179" s="220">
        <f>F180</f>
        <v>40</v>
      </c>
    </row>
    <row r="180" spans="1:6" ht="14.25" customHeight="1">
      <c r="A180" s="24" t="s">
        <v>92</v>
      </c>
      <c r="B180" s="21" t="s">
        <v>39</v>
      </c>
      <c r="C180" s="19" t="s">
        <v>93</v>
      </c>
      <c r="D180" s="19" t="s">
        <v>154</v>
      </c>
      <c r="E180" s="20"/>
      <c r="F180" s="56">
        <f>F181</f>
        <v>40</v>
      </c>
    </row>
    <row r="181" spans="1:6" ht="21.75" customHeight="1">
      <c r="A181" s="37" t="s">
        <v>90</v>
      </c>
      <c r="B181" s="21" t="s">
        <v>39</v>
      </c>
      <c r="C181" s="19" t="s">
        <v>93</v>
      </c>
      <c r="D181" s="19" t="s">
        <v>155</v>
      </c>
      <c r="E181" s="20" t="s">
        <v>91</v>
      </c>
      <c r="F181" s="56">
        <v>40</v>
      </c>
    </row>
    <row r="182" spans="1:6" ht="16.5" customHeight="1">
      <c r="A182" s="97" t="s">
        <v>37</v>
      </c>
      <c r="B182" s="113" t="s">
        <v>39</v>
      </c>
      <c r="C182" s="113" t="s">
        <v>107</v>
      </c>
      <c r="D182" s="205"/>
      <c r="E182" s="113"/>
      <c r="F182" s="101">
        <f>F183</f>
        <v>1400</v>
      </c>
    </row>
    <row r="183" spans="1:6" ht="13.5" customHeight="1">
      <c r="A183" s="115" t="s">
        <v>58</v>
      </c>
      <c r="B183" s="142" t="s">
        <v>39</v>
      </c>
      <c r="C183" s="139" t="s">
        <v>64</v>
      </c>
      <c r="D183" s="85"/>
      <c r="E183" s="142"/>
      <c r="F183" s="70">
        <f>F184</f>
        <v>1400</v>
      </c>
    </row>
    <row r="184" spans="1:6" ht="13.5" customHeight="1">
      <c r="A184" s="181" t="s">
        <v>243</v>
      </c>
      <c r="B184" s="153" t="s">
        <v>39</v>
      </c>
      <c r="C184" s="189" t="s">
        <v>64</v>
      </c>
      <c r="D184" s="160" t="s">
        <v>242</v>
      </c>
      <c r="E184" s="153"/>
      <c r="F184" s="223">
        <f>F185</f>
        <v>1400</v>
      </c>
    </row>
    <row r="185" spans="1:6" ht="13.5" customHeight="1">
      <c r="A185" s="120" t="s">
        <v>243</v>
      </c>
      <c r="B185" s="141" t="s">
        <v>39</v>
      </c>
      <c r="C185" s="221" t="s">
        <v>64</v>
      </c>
      <c r="D185" s="18" t="s">
        <v>156</v>
      </c>
      <c r="E185" s="141"/>
      <c r="F185" s="222">
        <f>F186+F188</f>
        <v>1400</v>
      </c>
    </row>
    <row r="186" spans="1:6" ht="13.5" customHeight="1">
      <c r="A186" s="26" t="s">
        <v>244</v>
      </c>
      <c r="B186" s="13" t="s">
        <v>39</v>
      </c>
      <c r="C186" s="16" t="s">
        <v>64</v>
      </c>
      <c r="D186" s="13" t="s">
        <v>157</v>
      </c>
      <c r="E186" s="4"/>
      <c r="F186" s="45">
        <v>400</v>
      </c>
    </row>
    <row r="187" spans="1:6" ht="24">
      <c r="A187" s="47" t="s">
        <v>83</v>
      </c>
      <c r="B187" s="22" t="s">
        <v>39</v>
      </c>
      <c r="C187" s="16" t="s">
        <v>64</v>
      </c>
      <c r="D187" s="13" t="s">
        <v>157</v>
      </c>
      <c r="E187" s="141" t="s">
        <v>82</v>
      </c>
      <c r="F187" s="57">
        <v>400</v>
      </c>
    </row>
    <row r="188" spans="1:6" ht="23.25" customHeight="1">
      <c r="A188" s="38" t="s">
        <v>245</v>
      </c>
      <c r="B188" s="224" t="s">
        <v>39</v>
      </c>
      <c r="C188" s="33" t="s">
        <v>64</v>
      </c>
      <c r="D188" s="13" t="s">
        <v>158</v>
      </c>
      <c r="E188" s="143"/>
      <c r="F188" s="144">
        <v>1000</v>
      </c>
    </row>
    <row r="189" spans="1:6" ht="22.5" customHeight="1">
      <c r="A189" s="47" t="s">
        <v>83</v>
      </c>
      <c r="B189" s="22" t="s">
        <v>39</v>
      </c>
      <c r="C189" s="16" t="s">
        <v>64</v>
      </c>
      <c r="D189" s="13" t="s">
        <v>158</v>
      </c>
      <c r="E189" s="141" t="s">
        <v>82</v>
      </c>
      <c r="F189" s="57">
        <v>1000</v>
      </c>
    </row>
    <row r="190" spans="1:6" ht="29.25" customHeight="1">
      <c r="A190" s="227" t="s">
        <v>28</v>
      </c>
      <c r="B190" s="228"/>
      <c r="C190" s="228"/>
      <c r="D190" s="228"/>
      <c r="E190" s="228"/>
      <c r="F190" s="229">
        <f>F13</f>
        <v>39631.4</v>
      </c>
    </row>
    <row r="191" spans="1:6" ht="21" customHeight="1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</sheetData>
  <sheetProtection/>
  <mergeCells count="10">
    <mergeCell ref="B2:F2"/>
    <mergeCell ref="B3:F3"/>
    <mergeCell ref="B4:F4"/>
    <mergeCell ref="A10:A11"/>
    <mergeCell ref="F10:F11"/>
    <mergeCell ref="A6:F6"/>
    <mergeCell ref="A7:F7"/>
    <mergeCell ref="C10:E10"/>
    <mergeCell ref="B10:B11"/>
    <mergeCell ref="A8:F8"/>
  </mergeCells>
  <printOptions/>
  <pageMargins left="0.71" right="0.16" top="0.44" bottom="0.28" header="0.15748031496062992" footer="0.15748031496062992"/>
  <pageSetup horizontalDpi="600" verticalDpi="600" orientation="portrait" paperSize="9" r:id="rId1"/>
  <rowBreaks count="1" manualBreakCount="1"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407"/>
  <sheetViews>
    <sheetView tabSelected="1" workbookViewId="0" topLeftCell="A149">
      <selection activeCell="G78" sqref="G78"/>
    </sheetView>
  </sheetViews>
  <sheetFormatPr defaultColWidth="9.00390625" defaultRowHeight="12.75"/>
  <cols>
    <col min="1" max="1" width="54.50390625" style="2" customWidth="1"/>
    <col min="2" max="2" width="10.375" style="6" customWidth="1"/>
    <col min="3" max="3" width="8.25390625" style="14" customWidth="1"/>
    <col min="4" max="4" width="6.50390625" style="1" customWidth="1"/>
    <col min="5" max="5" width="7.875" style="1" customWidth="1"/>
    <col min="6" max="6" width="10.50390625" style="1" customWidth="1"/>
  </cols>
  <sheetData>
    <row r="1" spans="1:6" ht="15">
      <c r="A1" s="32"/>
      <c r="B1" s="14"/>
      <c r="C1" s="363" t="s">
        <v>259</v>
      </c>
      <c r="D1" s="363"/>
      <c r="E1" s="363"/>
      <c r="F1" s="363"/>
    </row>
    <row r="2" spans="1:6" ht="13.5" customHeight="1">
      <c r="A2" s="32"/>
      <c r="B2" s="353" t="s">
        <v>34</v>
      </c>
      <c r="C2" s="353"/>
      <c r="D2" s="353"/>
      <c r="E2" s="353"/>
      <c r="F2" s="353"/>
    </row>
    <row r="3" spans="1:6" ht="12.75" customHeight="1">
      <c r="A3" s="32"/>
      <c r="B3" s="353" t="s">
        <v>36</v>
      </c>
      <c r="C3" s="353"/>
      <c r="D3" s="353"/>
      <c r="E3" s="353"/>
      <c r="F3" s="353"/>
    </row>
    <row r="4" spans="1:6" ht="15" customHeight="1">
      <c r="A4" s="32"/>
      <c r="B4" s="353" t="s">
        <v>246</v>
      </c>
      <c r="C4" s="353"/>
      <c r="D4" s="353"/>
      <c r="E4" s="353"/>
      <c r="F4" s="353"/>
    </row>
    <row r="5" spans="1:4" ht="8.25" customHeight="1">
      <c r="A5"/>
      <c r="B5"/>
      <c r="C5"/>
      <c r="D5" s="14"/>
    </row>
    <row r="6" spans="1:6" ht="22.5" customHeight="1">
      <c r="A6" s="358" t="s">
        <v>250</v>
      </c>
      <c r="B6" s="358"/>
      <c r="C6" s="358"/>
      <c r="D6" s="358"/>
      <c r="E6" s="358"/>
      <c r="F6" s="358"/>
    </row>
    <row r="7" spans="1:6" ht="14.25" customHeight="1">
      <c r="A7" s="358" t="s">
        <v>251</v>
      </c>
      <c r="B7" s="358"/>
      <c r="C7" s="358"/>
      <c r="D7" s="358"/>
      <c r="E7" s="358"/>
      <c r="F7" s="358"/>
    </row>
    <row r="8" spans="1:6" ht="14.25" customHeight="1">
      <c r="A8" s="358" t="s">
        <v>72</v>
      </c>
      <c r="B8" s="358"/>
      <c r="C8" s="358"/>
      <c r="D8" s="358"/>
      <c r="E8" s="358"/>
      <c r="F8" s="358"/>
    </row>
    <row r="9" spans="1:3" ht="9.75" customHeight="1">
      <c r="A9"/>
      <c r="B9"/>
      <c r="C9"/>
    </row>
    <row r="10" spans="1:6" ht="24.75" customHeight="1">
      <c r="A10" s="159"/>
      <c r="B10" s="364" t="s">
        <v>16</v>
      </c>
      <c r="C10" s="364"/>
      <c r="D10" s="364"/>
      <c r="E10" s="364"/>
      <c r="F10" s="356" t="s">
        <v>96</v>
      </c>
    </row>
    <row r="11" spans="1:6" ht="31.5" customHeight="1">
      <c r="A11" s="234" t="s">
        <v>3</v>
      </c>
      <c r="B11" s="235" t="s">
        <v>38</v>
      </c>
      <c r="C11" s="66" t="s">
        <v>2</v>
      </c>
      <c r="D11" s="66" t="s">
        <v>100</v>
      </c>
      <c r="E11" s="67" t="s">
        <v>258</v>
      </c>
      <c r="F11" s="357"/>
    </row>
    <row r="12" spans="1:6" ht="14.25" customHeight="1" thickBot="1">
      <c r="A12" s="71">
        <v>1</v>
      </c>
      <c r="B12" s="71">
        <v>2</v>
      </c>
      <c r="C12" s="72">
        <v>4</v>
      </c>
      <c r="D12" s="72">
        <v>5</v>
      </c>
      <c r="E12" s="72">
        <v>3</v>
      </c>
      <c r="F12" s="71">
        <v>6</v>
      </c>
    </row>
    <row r="13" spans="1:6" ht="22.5" customHeight="1" hidden="1">
      <c r="A13" s="91" t="s">
        <v>22</v>
      </c>
      <c r="B13" s="92"/>
      <c r="C13" s="92"/>
      <c r="D13" s="92"/>
      <c r="E13" s="92"/>
      <c r="F13" s="93" t="e">
        <f>#REF!+#REF!+#REF!+#REF!+F37+#REF!+#REF!+#REF!+#REF!</f>
        <v>#REF!</v>
      </c>
    </row>
    <row r="14" spans="1:51" s="111" customFormat="1" ht="15" customHeight="1">
      <c r="A14" s="237" t="s">
        <v>69</v>
      </c>
      <c r="B14" s="211" t="s">
        <v>39</v>
      </c>
      <c r="C14" s="123" t="s">
        <v>238</v>
      </c>
      <c r="D14" s="123"/>
      <c r="E14" s="123" t="s">
        <v>70</v>
      </c>
      <c r="F14" s="214">
        <f>F17+F15</f>
        <v>440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6" ht="15" customHeight="1">
      <c r="A15" s="238" t="s">
        <v>92</v>
      </c>
      <c r="B15" s="239" t="s">
        <v>39</v>
      </c>
      <c r="C15" s="240" t="s">
        <v>154</v>
      </c>
      <c r="D15" s="241"/>
      <c r="E15" s="240" t="s">
        <v>93</v>
      </c>
      <c r="F15" s="242">
        <f>F16</f>
        <v>40</v>
      </c>
    </row>
    <row r="16" spans="1:6" ht="14.25" customHeight="1">
      <c r="A16" s="243" t="s">
        <v>92</v>
      </c>
      <c r="B16" s="244" t="s">
        <v>39</v>
      </c>
      <c r="C16" s="212" t="s">
        <v>155</v>
      </c>
      <c r="D16" s="213" t="s">
        <v>91</v>
      </c>
      <c r="E16" s="212" t="s">
        <v>93</v>
      </c>
      <c r="F16" s="245">
        <v>40</v>
      </c>
    </row>
    <row r="17" spans="1:6" ht="15" customHeight="1">
      <c r="A17" s="246" t="s">
        <v>239</v>
      </c>
      <c r="B17" s="247" t="s">
        <v>39</v>
      </c>
      <c r="C17" s="240" t="s">
        <v>152</v>
      </c>
      <c r="D17" s="241"/>
      <c r="E17" s="240" t="s">
        <v>71</v>
      </c>
      <c r="F17" s="242">
        <f>F18</f>
        <v>400</v>
      </c>
    </row>
    <row r="18" spans="1:6" ht="14.25" customHeight="1">
      <c r="A18" s="248" t="s">
        <v>89</v>
      </c>
      <c r="B18" s="244" t="s">
        <v>39</v>
      </c>
      <c r="C18" s="212" t="s">
        <v>153</v>
      </c>
      <c r="D18" s="213" t="s">
        <v>240</v>
      </c>
      <c r="E18" s="212" t="s">
        <v>71</v>
      </c>
      <c r="F18" s="245">
        <v>400</v>
      </c>
    </row>
    <row r="19" spans="1:51" s="111" customFormat="1" ht="17.25" customHeight="1">
      <c r="A19" s="120" t="s">
        <v>243</v>
      </c>
      <c r="B19" s="141" t="s">
        <v>39</v>
      </c>
      <c r="C19" s="18" t="s">
        <v>242</v>
      </c>
      <c r="D19" s="141"/>
      <c r="E19" s="221" t="s">
        <v>107</v>
      </c>
      <c r="F19" s="222">
        <f>F20</f>
        <v>1400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6" ht="13.5" customHeight="1">
      <c r="A20" s="249" t="s">
        <v>243</v>
      </c>
      <c r="B20" s="250" t="s">
        <v>39</v>
      </c>
      <c r="C20" s="251" t="s">
        <v>156</v>
      </c>
      <c r="D20" s="250"/>
      <c r="E20" s="252" t="s">
        <v>64</v>
      </c>
      <c r="F20" s="253">
        <f>F21+F23</f>
        <v>1400</v>
      </c>
    </row>
    <row r="21" spans="1:6" ht="13.5" customHeight="1">
      <c r="A21" s="254" t="s">
        <v>244</v>
      </c>
      <c r="B21" s="255" t="s">
        <v>39</v>
      </c>
      <c r="C21" s="255" t="s">
        <v>157</v>
      </c>
      <c r="D21" s="250"/>
      <c r="E21" s="256" t="s">
        <v>64</v>
      </c>
      <c r="F21" s="257">
        <v>400</v>
      </c>
    </row>
    <row r="22" spans="1:6" ht="24">
      <c r="A22" s="258" t="s">
        <v>83</v>
      </c>
      <c r="B22" s="22" t="s">
        <v>39</v>
      </c>
      <c r="C22" s="259" t="s">
        <v>157</v>
      </c>
      <c r="D22" s="141" t="s">
        <v>82</v>
      </c>
      <c r="E22" s="260" t="s">
        <v>64</v>
      </c>
      <c r="F22" s="57">
        <v>400</v>
      </c>
    </row>
    <row r="23" spans="1:6" ht="23.25" customHeight="1">
      <c r="A23" s="261" t="s">
        <v>245</v>
      </c>
      <c r="B23" s="262" t="s">
        <v>39</v>
      </c>
      <c r="C23" s="255" t="s">
        <v>158</v>
      </c>
      <c r="D23" s="263"/>
      <c r="E23" s="264" t="s">
        <v>64</v>
      </c>
      <c r="F23" s="265">
        <v>1000</v>
      </c>
    </row>
    <row r="24" spans="1:6" ht="22.5" customHeight="1">
      <c r="A24" s="258" t="s">
        <v>83</v>
      </c>
      <c r="B24" s="22" t="s">
        <v>39</v>
      </c>
      <c r="C24" s="259" t="s">
        <v>158</v>
      </c>
      <c r="D24" s="141" t="s">
        <v>82</v>
      </c>
      <c r="E24" s="260" t="s">
        <v>64</v>
      </c>
      <c r="F24" s="57">
        <v>1000</v>
      </c>
    </row>
    <row r="25" spans="1:51" s="111" customFormat="1" ht="15" customHeight="1">
      <c r="A25" s="266" t="s">
        <v>252</v>
      </c>
      <c r="B25" s="267">
        <v>615</v>
      </c>
      <c r="C25" s="268" t="s">
        <v>236</v>
      </c>
      <c r="D25" s="123"/>
      <c r="E25" s="103" t="s">
        <v>105</v>
      </c>
      <c r="F25" s="124">
        <f>F34+F26</f>
        <v>5600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6" ht="15" customHeight="1">
      <c r="A26" s="269" t="s">
        <v>247</v>
      </c>
      <c r="B26" s="270" t="s">
        <v>39</v>
      </c>
      <c r="C26" s="241" t="s">
        <v>162</v>
      </c>
      <c r="D26" s="241"/>
      <c r="E26" s="240" t="s">
        <v>57</v>
      </c>
      <c r="F26" s="271">
        <f>F27+F30</f>
        <v>5300</v>
      </c>
    </row>
    <row r="27" spans="1:6" ht="25.5" customHeight="1">
      <c r="A27" s="269" t="s">
        <v>248</v>
      </c>
      <c r="B27" s="247" t="s">
        <v>39</v>
      </c>
      <c r="C27" s="272" t="s">
        <v>159</v>
      </c>
      <c r="D27" s="273"/>
      <c r="E27" s="272" t="s">
        <v>57</v>
      </c>
      <c r="F27" s="271">
        <f>F28+F29</f>
        <v>3930</v>
      </c>
    </row>
    <row r="28" spans="1:6" ht="15" customHeight="1">
      <c r="A28" s="243" t="s">
        <v>94</v>
      </c>
      <c r="B28" s="244" t="s">
        <v>39</v>
      </c>
      <c r="C28" s="212" t="s">
        <v>159</v>
      </c>
      <c r="D28" s="213" t="s">
        <v>95</v>
      </c>
      <c r="E28" s="212" t="s">
        <v>57</v>
      </c>
      <c r="F28" s="274">
        <v>2480</v>
      </c>
    </row>
    <row r="29" spans="1:6" ht="23.25" customHeight="1">
      <c r="A29" s="258" t="s">
        <v>83</v>
      </c>
      <c r="B29" s="244" t="s">
        <v>39</v>
      </c>
      <c r="C29" s="212" t="s">
        <v>159</v>
      </c>
      <c r="D29" s="213" t="s">
        <v>82</v>
      </c>
      <c r="E29" s="212" t="s">
        <v>57</v>
      </c>
      <c r="F29" s="274">
        <v>1450</v>
      </c>
    </row>
    <row r="30" spans="1:6" ht="25.5" customHeight="1">
      <c r="A30" s="269" t="s">
        <v>249</v>
      </c>
      <c r="B30" s="247" t="s">
        <v>39</v>
      </c>
      <c r="C30" s="272" t="s">
        <v>160</v>
      </c>
      <c r="D30" s="273"/>
      <c r="E30" s="272" t="s">
        <v>57</v>
      </c>
      <c r="F30" s="271">
        <f>F31</f>
        <v>1370</v>
      </c>
    </row>
    <row r="31" spans="1:6" ht="15" customHeight="1">
      <c r="A31" s="243" t="s">
        <v>20</v>
      </c>
      <c r="B31" s="244" t="s">
        <v>39</v>
      </c>
      <c r="C31" s="212" t="s">
        <v>160</v>
      </c>
      <c r="D31" s="213"/>
      <c r="E31" s="212" t="s">
        <v>57</v>
      </c>
      <c r="F31" s="274">
        <f>F32+F33</f>
        <v>1370</v>
      </c>
    </row>
    <row r="32" spans="1:6" ht="15" customHeight="1">
      <c r="A32" s="243" t="s">
        <v>94</v>
      </c>
      <c r="B32" s="244" t="s">
        <v>39</v>
      </c>
      <c r="C32" s="212" t="s">
        <v>160</v>
      </c>
      <c r="D32" s="213" t="s">
        <v>95</v>
      </c>
      <c r="E32" s="212" t="s">
        <v>57</v>
      </c>
      <c r="F32" s="274">
        <v>1000</v>
      </c>
    </row>
    <row r="33" spans="1:6" ht="21" customHeight="1">
      <c r="A33" s="258" t="s">
        <v>83</v>
      </c>
      <c r="B33" s="244" t="s">
        <v>39</v>
      </c>
      <c r="C33" s="212" t="s">
        <v>160</v>
      </c>
      <c r="D33" s="213" t="s">
        <v>82</v>
      </c>
      <c r="E33" s="212" t="s">
        <v>57</v>
      </c>
      <c r="F33" s="274">
        <v>370</v>
      </c>
    </row>
    <row r="34" spans="1:6" ht="15" customHeight="1">
      <c r="A34" s="275" t="s">
        <v>237</v>
      </c>
      <c r="B34" s="276">
        <v>615</v>
      </c>
      <c r="C34" s="272" t="s">
        <v>150</v>
      </c>
      <c r="D34" s="273"/>
      <c r="E34" s="277" t="s">
        <v>57</v>
      </c>
      <c r="F34" s="278">
        <f>F35</f>
        <v>300</v>
      </c>
    </row>
    <row r="35" spans="1:6" ht="15" customHeight="1">
      <c r="A35" s="238" t="s">
        <v>149</v>
      </c>
      <c r="B35" s="279" t="s">
        <v>39</v>
      </c>
      <c r="C35" s="256" t="s">
        <v>151</v>
      </c>
      <c r="D35" s="252"/>
      <c r="E35" s="279" t="s">
        <v>57</v>
      </c>
      <c r="F35" s="257">
        <v>300</v>
      </c>
    </row>
    <row r="36" spans="1:6" ht="22.5" customHeight="1">
      <c r="A36" s="258" t="s">
        <v>83</v>
      </c>
      <c r="B36" s="244" t="s">
        <v>39</v>
      </c>
      <c r="C36" s="260" t="s">
        <v>151</v>
      </c>
      <c r="D36" s="221" t="s">
        <v>82</v>
      </c>
      <c r="E36" s="212" t="s">
        <v>57</v>
      </c>
      <c r="F36" s="280">
        <v>300</v>
      </c>
    </row>
    <row r="37" spans="1:51" s="111" customFormat="1" ht="14.25" customHeight="1">
      <c r="A37" s="266" t="s">
        <v>207</v>
      </c>
      <c r="B37" s="143" t="s">
        <v>39</v>
      </c>
      <c r="C37" s="143" t="s">
        <v>206</v>
      </c>
      <c r="D37" s="143"/>
      <c r="E37" s="143" t="s">
        <v>104</v>
      </c>
      <c r="F37" s="281">
        <f>F38+F43+F47</f>
        <v>9590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6" ht="24.75" customHeight="1">
      <c r="A38" s="249" t="s">
        <v>253</v>
      </c>
      <c r="B38" s="282" t="s">
        <v>39</v>
      </c>
      <c r="C38" s="282" t="s">
        <v>225</v>
      </c>
      <c r="D38" s="282"/>
      <c r="E38" s="262" t="s">
        <v>53</v>
      </c>
      <c r="F38" s="253">
        <f>F39+F41</f>
        <v>1200</v>
      </c>
    </row>
    <row r="39" spans="1:6" ht="13.5" customHeight="1">
      <c r="A39" s="283" t="s">
        <v>61</v>
      </c>
      <c r="B39" s="284" t="s">
        <v>39</v>
      </c>
      <c r="C39" s="255" t="s">
        <v>136</v>
      </c>
      <c r="D39" s="284"/>
      <c r="E39" s="285" t="s">
        <v>53</v>
      </c>
      <c r="F39" s="257">
        <v>950</v>
      </c>
    </row>
    <row r="40" spans="1:6" ht="13.5" customHeight="1">
      <c r="A40" s="286" t="s">
        <v>99</v>
      </c>
      <c r="B40" s="259" t="s">
        <v>39</v>
      </c>
      <c r="C40" s="259" t="s">
        <v>136</v>
      </c>
      <c r="D40" s="287" t="s">
        <v>98</v>
      </c>
      <c r="E40" s="259" t="s">
        <v>53</v>
      </c>
      <c r="F40" s="280">
        <v>950</v>
      </c>
    </row>
    <row r="41" spans="1:6" ht="17.25" customHeight="1">
      <c r="A41" s="283" t="s">
        <v>11</v>
      </c>
      <c r="B41" s="255" t="s">
        <v>39</v>
      </c>
      <c r="C41" s="255" t="s">
        <v>137</v>
      </c>
      <c r="D41" s="250"/>
      <c r="E41" s="255" t="s">
        <v>53</v>
      </c>
      <c r="F41" s="288">
        <v>250</v>
      </c>
    </row>
    <row r="42" spans="1:6" ht="21.75" customHeight="1">
      <c r="A42" s="258" t="s">
        <v>83</v>
      </c>
      <c r="B42" s="259" t="s">
        <v>39</v>
      </c>
      <c r="C42" s="259" t="s">
        <v>137</v>
      </c>
      <c r="D42" s="141" t="s">
        <v>82</v>
      </c>
      <c r="E42" s="259" t="s">
        <v>53</v>
      </c>
      <c r="F42" s="57">
        <v>250</v>
      </c>
    </row>
    <row r="43" spans="1:6" ht="13.5">
      <c r="A43" s="249" t="s">
        <v>12</v>
      </c>
      <c r="B43" s="263" t="s">
        <v>39</v>
      </c>
      <c r="C43" s="263" t="s">
        <v>225</v>
      </c>
      <c r="D43" s="263"/>
      <c r="E43" s="289" t="s">
        <v>54</v>
      </c>
      <c r="F43" s="265">
        <f>F44</f>
        <v>1400</v>
      </c>
    </row>
    <row r="44" spans="1:6" ht="15.75" customHeight="1">
      <c r="A44" s="283" t="s">
        <v>226</v>
      </c>
      <c r="B44" s="250" t="s">
        <v>39</v>
      </c>
      <c r="C44" s="255" t="s">
        <v>138</v>
      </c>
      <c r="D44" s="250"/>
      <c r="E44" s="255" t="s">
        <v>54</v>
      </c>
      <c r="F44" s="288">
        <f>F45+F46</f>
        <v>1400</v>
      </c>
    </row>
    <row r="45" spans="1:6" ht="15" customHeight="1">
      <c r="A45" s="286" t="s">
        <v>99</v>
      </c>
      <c r="B45" s="259" t="s">
        <v>39</v>
      </c>
      <c r="C45" s="259" t="s">
        <v>138</v>
      </c>
      <c r="D45" s="141" t="s">
        <v>98</v>
      </c>
      <c r="E45" s="259" t="s">
        <v>54</v>
      </c>
      <c r="F45" s="57">
        <v>800</v>
      </c>
    </row>
    <row r="46" spans="1:6" ht="21.75" customHeight="1">
      <c r="A46" s="258" t="s">
        <v>83</v>
      </c>
      <c r="B46" s="259" t="s">
        <v>39</v>
      </c>
      <c r="C46" s="259" t="s">
        <v>138</v>
      </c>
      <c r="D46" s="141" t="s">
        <v>82</v>
      </c>
      <c r="E46" s="259" t="s">
        <v>54</v>
      </c>
      <c r="F46" s="57">
        <v>600</v>
      </c>
    </row>
    <row r="47" spans="1:6" ht="23.25" customHeight="1">
      <c r="A47" s="249" t="s">
        <v>205</v>
      </c>
      <c r="B47" s="263" t="s">
        <v>39</v>
      </c>
      <c r="C47" s="263" t="s">
        <v>208</v>
      </c>
      <c r="D47" s="263"/>
      <c r="E47" s="289" t="s">
        <v>55</v>
      </c>
      <c r="F47" s="265">
        <f>F48+F50+F52+F54+F56+F58</f>
        <v>6990</v>
      </c>
    </row>
    <row r="48" spans="1:6" ht="13.5" customHeight="1">
      <c r="A48" s="290" t="s">
        <v>14</v>
      </c>
      <c r="B48" s="263" t="s">
        <v>39</v>
      </c>
      <c r="C48" s="289" t="s">
        <v>139</v>
      </c>
      <c r="D48" s="263"/>
      <c r="E48" s="289" t="s">
        <v>55</v>
      </c>
      <c r="F48" s="291">
        <v>2200</v>
      </c>
    </row>
    <row r="49" spans="1:6" ht="22.5" customHeight="1">
      <c r="A49" s="258" t="s">
        <v>83</v>
      </c>
      <c r="B49" s="259" t="s">
        <v>39</v>
      </c>
      <c r="C49" s="259" t="s">
        <v>139</v>
      </c>
      <c r="D49" s="141" t="s">
        <v>82</v>
      </c>
      <c r="E49" s="259" t="s">
        <v>55</v>
      </c>
      <c r="F49" s="292">
        <v>2200</v>
      </c>
    </row>
    <row r="50" spans="1:6" ht="14.25" customHeight="1">
      <c r="A50" s="261" t="s">
        <v>17</v>
      </c>
      <c r="B50" s="263" t="s">
        <v>39</v>
      </c>
      <c r="C50" s="289" t="s">
        <v>141</v>
      </c>
      <c r="D50" s="263"/>
      <c r="E50" s="289" t="s">
        <v>55</v>
      </c>
      <c r="F50" s="265">
        <v>1390</v>
      </c>
    </row>
    <row r="51" spans="1:6" ht="24" customHeight="1">
      <c r="A51" s="258" t="s">
        <v>83</v>
      </c>
      <c r="B51" s="259" t="s">
        <v>39</v>
      </c>
      <c r="C51" s="259" t="s">
        <v>141</v>
      </c>
      <c r="D51" s="141" t="s">
        <v>82</v>
      </c>
      <c r="E51" s="259" t="s">
        <v>55</v>
      </c>
      <c r="F51" s="57">
        <v>1390</v>
      </c>
    </row>
    <row r="52" spans="1:6" ht="23.25" customHeight="1">
      <c r="A52" s="261" t="s">
        <v>86</v>
      </c>
      <c r="B52" s="263" t="s">
        <v>39</v>
      </c>
      <c r="C52" s="289" t="s">
        <v>142</v>
      </c>
      <c r="D52" s="250"/>
      <c r="E52" s="289" t="s">
        <v>55</v>
      </c>
      <c r="F52" s="265">
        <f>SUM(F53:F53)</f>
        <v>3050</v>
      </c>
    </row>
    <row r="53" spans="1:6" ht="24" customHeight="1">
      <c r="A53" s="258" t="s">
        <v>83</v>
      </c>
      <c r="B53" s="259" t="s">
        <v>39</v>
      </c>
      <c r="C53" s="259" t="s">
        <v>142</v>
      </c>
      <c r="D53" s="141" t="s">
        <v>82</v>
      </c>
      <c r="E53" s="259" t="s">
        <v>55</v>
      </c>
      <c r="F53" s="57">
        <v>3050</v>
      </c>
    </row>
    <row r="54" spans="1:6" ht="24" customHeight="1">
      <c r="A54" s="290" t="s">
        <v>80</v>
      </c>
      <c r="B54" s="263" t="s">
        <v>39</v>
      </c>
      <c r="C54" s="289" t="s">
        <v>127</v>
      </c>
      <c r="D54" s="289"/>
      <c r="E54" s="289" t="s">
        <v>48</v>
      </c>
      <c r="F54" s="265">
        <f>F55</f>
        <v>30</v>
      </c>
    </row>
    <row r="55" spans="1:6" ht="24">
      <c r="A55" s="258" t="s">
        <v>83</v>
      </c>
      <c r="B55" s="293" t="s">
        <v>39</v>
      </c>
      <c r="C55" s="259" t="s">
        <v>127</v>
      </c>
      <c r="D55" s="259" t="s">
        <v>82</v>
      </c>
      <c r="E55" s="259" t="s">
        <v>48</v>
      </c>
      <c r="F55" s="57">
        <v>30</v>
      </c>
    </row>
    <row r="56" spans="1:6" ht="24" customHeight="1">
      <c r="A56" s="290" t="s">
        <v>80</v>
      </c>
      <c r="B56" s="263" t="s">
        <v>39</v>
      </c>
      <c r="C56" s="289" t="s">
        <v>127</v>
      </c>
      <c r="D56" s="289"/>
      <c r="E56" s="289" t="s">
        <v>67</v>
      </c>
      <c r="F56" s="278">
        <v>290</v>
      </c>
    </row>
    <row r="57" spans="1:6" ht="24" customHeight="1">
      <c r="A57" s="258" t="s">
        <v>83</v>
      </c>
      <c r="B57" s="293" t="s">
        <v>39</v>
      </c>
      <c r="C57" s="259" t="s">
        <v>127</v>
      </c>
      <c r="D57" s="141" t="s">
        <v>82</v>
      </c>
      <c r="E57" s="259" t="s">
        <v>67</v>
      </c>
      <c r="F57" s="294">
        <v>290</v>
      </c>
    </row>
    <row r="58" spans="1:6" ht="21.75" customHeight="1">
      <c r="A58" s="261" t="s">
        <v>80</v>
      </c>
      <c r="B58" s="263" t="s">
        <v>39</v>
      </c>
      <c r="C58" s="289" t="s">
        <v>127</v>
      </c>
      <c r="D58" s="263"/>
      <c r="E58" s="289" t="s">
        <v>55</v>
      </c>
      <c r="F58" s="265">
        <v>30</v>
      </c>
    </row>
    <row r="59" spans="1:6" ht="23.25" customHeight="1">
      <c r="A59" s="258" t="s">
        <v>73</v>
      </c>
      <c r="B59" s="293" t="s">
        <v>39</v>
      </c>
      <c r="C59" s="259" t="s">
        <v>143</v>
      </c>
      <c r="D59" s="141" t="s">
        <v>82</v>
      </c>
      <c r="E59" s="259" t="s">
        <v>55</v>
      </c>
      <c r="F59" s="57">
        <v>30</v>
      </c>
    </row>
    <row r="60" spans="1:51" s="111" customFormat="1" ht="13.5" customHeight="1">
      <c r="A60" s="275" t="s">
        <v>256</v>
      </c>
      <c r="B60" s="263" t="s">
        <v>39</v>
      </c>
      <c r="C60" s="263" t="s">
        <v>198</v>
      </c>
      <c r="D60" s="263"/>
      <c r="E60" s="263" t="s">
        <v>46</v>
      </c>
      <c r="F60" s="295">
        <f>F61+F64</f>
        <v>240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s="111" customFormat="1" ht="15" customHeight="1">
      <c r="A61" s="296" t="s">
        <v>204</v>
      </c>
      <c r="B61" s="250" t="s">
        <v>39</v>
      </c>
      <c r="C61" s="255" t="s">
        <v>210</v>
      </c>
      <c r="D61" s="255"/>
      <c r="E61" s="255" t="s">
        <v>60</v>
      </c>
      <c r="F61" s="288">
        <f>F62</f>
        <v>20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s="111" customFormat="1" ht="24.75" customHeight="1">
      <c r="A62" s="269" t="s">
        <v>211</v>
      </c>
      <c r="B62" s="297" t="s">
        <v>39</v>
      </c>
      <c r="C62" s="289" t="s">
        <v>128</v>
      </c>
      <c r="D62" s="289"/>
      <c r="E62" s="289" t="s">
        <v>60</v>
      </c>
      <c r="F62" s="265">
        <f>F63</f>
        <v>20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s="111" customFormat="1" ht="22.5" customHeight="1">
      <c r="A63" s="258" t="s">
        <v>83</v>
      </c>
      <c r="B63" s="293" t="s">
        <v>39</v>
      </c>
      <c r="C63" s="259" t="s">
        <v>128</v>
      </c>
      <c r="D63" s="259" t="s">
        <v>82</v>
      </c>
      <c r="E63" s="259" t="s">
        <v>60</v>
      </c>
      <c r="F63" s="57">
        <v>20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6" ht="34.5" customHeight="1">
      <c r="A64" s="298" t="s">
        <v>197</v>
      </c>
      <c r="B64" s="299" t="s">
        <v>39</v>
      </c>
      <c r="C64" s="263" t="s">
        <v>200</v>
      </c>
      <c r="D64" s="263"/>
      <c r="E64" s="289" t="s">
        <v>47</v>
      </c>
      <c r="F64" s="265">
        <f>F65+F67</f>
        <v>220</v>
      </c>
    </row>
    <row r="65" spans="1:6" ht="22.5" customHeight="1">
      <c r="A65" s="300" t="s">
        <v>23</v>
      </c>
      <c r="B65" s="301" t="s">
        <v>39</v>
      </c>
      <c r="C65" s="255" t="s">
        <v>202</v>
      </c>
      <c r="D65" s="255"/>
      <c r="E65" s="255" t="s">
        <v>47</v>
      </c>
      <c r="F65" s="288">
        <f>F66</f>
        <v>120</v>
      </c>
    </row>
    <row r="66" spans="1:6" ht="22.5" customHeight="1">
      <c r="A66" s="258" t="s">
        <v>83</v>
      </c>
      <c r="B66" s="293" t="s">
        <v>39</v>
      </c>
      <c r="C66" s="259" t="s">
        <v>201</v>
      </c>
      <c r="D66" s="259" t="s">
        <v>82</v>
      </c>
      <c r="E66" s="259" t="s">
        <v>47</v>
      </c>
      <c r="F66" s="57">
        <v>120</v>
      </c>
    </row>
    <row r="67" spans="1:6" ht="24" customHeight="1">
      <c r="A67" s="302" t="s">
        <v>81</v>
      </c>
      <c r="B67" s="263" t="s">
        <v>39</v>
      </c>
      <c r="C67" s="289" t="s">
        <v>126</v>
      </c>
      <c r="D67" s="263"/>
      <c r="E67" s="289" t="s">
        <v>48</v>
      </c>
      <c r="F67" s="265">
        <v>100</v>
      </c>
    </row>
    <row r="68" spans="1:6" ht="21" customHeight="1">
      <c r="A68" s="258" t="s">
        <v>83</v>
      </c>
      <c r="B68" s="141" t="s">
        <v>39</v>
      </c>
      <c r="C68" s="259" t="s">
        <v>126</v>
      </c>
      <c r="D68" s="259" t="s">
        <v>82</v>
      </c>
      <c r="E68" s="259" t="s">
        <v>48</v>
      </c>
      <c r="F68" s="57">
        <v>100</v>
      </c>
    </row>
    <row r="69" spans="1:51" s="111" customFormat="1" ht="14.25" customHeight="1">
      <c r="A69" s="120" t="s">
        <v>212</v>
      </c>
      <c r="B69" s="121" t="s">
        <v>39</v>
      </c>
      <c r="C69" s="123" t="s">
        <v>213</v>
      </c>
      <c r="D69" s="221"/>
      <c r="E69" s="122" t="s">
        <v>103</v>
      </c>
      <c r="F69" s="303">
        <f>F70+F73+F78</f>
        <v>8983.2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6" ht="14.25" customHeight="1">
      <c r="A70" s="304" t="s">
        <v>221</v>
      </c>
      <c r="B70" s="262" t="s">
        <v>39</v>
      </c>
      <c r="C70" s="305" t="s">
        <v>222</v>
      </c>
      <c r="D70" s="252"/>
      <c r="E70" s="264" t="s">
        <v>51</v>
      </c>
      <c r="F70" s="306">
        <f>F71</f>
        <v>500</v>
      </c>
    </row>
    <row r="71" spans="1:6" ht="22.5" customHeight="1">
      <c r="A71" s="307" t="s">
        <v>68</v>
      </c>
      <c r="B71" s="262" t="s">
        <v>39</v>
      </c>
      <c r="C71" s="308" t="s">
        <v>132</v>
      </c>
      <c r="D71" s="309"/>
      <c r="E71" s="264" t="s">
        <v>51</v>
      </c>
      <c r="F71" s="310">
        <f>F72</f>
        <v>500</v>
      </c>
    </row>
    <row r="72" spans="1:6" ht="22.5" customHeight="1">
      <c r="A72" s="258" t="s">
        <v>83</v>
      </c>
      <c r="B72" s="22" t="s">
        <v>39</v>
      </c>
      <c r="C72" s="311" t="s">
        <v>132</v>
      </c>
      <c r="D72" s="221" t="s">
        <v>82</v>
      </c>
      <c r="E72" s="260" t="s">
        <v>51</v>
      </c>
      <c r="F72" s="312">
        <v>500</v>
      </c>
    </row>
    <row r="73" spans="1:6" ht="14.25" customHeight="1">
      <c r="A73" s="249" t="s">
        <v>214</v>
      </c>
      <c r="B73" s="313" t="s">
        <v>39</v>
      </c>
      <c r="C73" s="273" t="s">
        <v>215</v>
      </c>
      <c r="D73" s="273"/>
      <c r="E73" s="314" t="s">
        <v>50</v>
      </c>
      <c r="F73" s="278">
        <f>F74</f>
        <v>20</v>
      </c>
    </row>
    <row r="74" spans="1:6" ht="25.5" customHeight="1">
      <c r="A74" s="315" t="s">
        <v>31</v>
      </c>
      <c r="B74" s="316" t="s">
        <v>39</v>
      </c>
      <c r="C74" s="240" t="s">
        <v>129</v>
      </c>
      <c r="D74" s="241"/>
      <c r="E74" s="317" t="s">
        <v>50</v>
      </c>
      <c r="F74" s="318">
        <f>F75</f>
        <v>20</v>
      </c>
    </row>
    <row r="75" spans="1:6" ht="24" customHeight="1">
      <c r="A75" s="258" t="s">
        <v>83</v>
      </c>
      <c r="B75" s="319" t="s">
        <v>39</v>
      </c>
      <c r="C75" s="212" t="s">
        <v>129</v>
      </c>
      <c r="D75" s="213" t="s">
        <v>82</v>
      </c>
      <c r="E75" s="320" t="s">
        <v>50</v>
      </c>
      <c r="F75" s="294">
        <v>20</v>
      </c>
    </row>
    <row r="76" spans="1:6" ht="24" customHeight="1">
      <c r="A76" s="261" t="s">
        <v>224</v>
      </c>
      <c r="B76" s="264" t="s">
        <v>39</v>
      </c>
      <c r="C76" s="305" t="s">
        <v>135</v>
      </c>
      <c r="D76" s="309"/>
      <c r="E76" s="264" t="s">
        <v>52</v>
      </c>
      <c r="F76" s="306">
        <f>F77</f>
        <v>10</v>
      </c>
    </row>
    <row r="77" spans="1:6" ht="17.25" customHeight="1">
      <c r="A77" s="258" t="s">
        <v>85</v>
      </c>
      <c r="B77" s="22" t="s">
        <v>39</v>
      </c>
      <c r="C77" s="321" t="s">
        <v>135</v>
      </c>
      <c r="D77" s="221" t="s">
        <v>84</v>
      </c>
      <c r="E77" s="260" t="s">
        <v>52</v>
      </c>
      <c r="F77" s="322">
        <v>10</v>
      </c>
    </row>
    <row r="78" spans="1:6" ht="13.5" customHeight="1">
      <c r="A78" s="269" t="s">
        <v>260</v>
      </c>
      <c r="B78" s="264" t="s">
        <v>39</v>
      </c>
      <c r="C78" s="272" t="s">
        <v>218</v>
      </c>
      <c r="D78" s="273"/>
      <c r="E78" s="264" t="s">
        <v>67</v>
      </c>
      <c r="F78" s="278">
        <f>F79+F81</f>
        <v>8463.2</v>
      </c>
    </row>
    <row r="79" spans="1:6" ht="22.5" customHeight="1">
      <c r="A79" s="300" t="s">
        <v>219</v>
      </c>
      <c r="B79" s="301" t="s">
        <v>39</v>
      </c>
      <c r="C79" s="240" t="s">
        <v>130</v>
      </c>
      <c r="D79" s="241"/>
      <c r="E79" s="317" t="s">
        <v>67</v>
      </c>
      <c r="F79" s="318">
        <v>4563.2</v>
      </c>
    </row>
    <row r="80" spans="1:6" ht="21" customHeight="1">
      <c r="A80" s="258" t="s">
        <v>83</v>
      </c>
      <c r="B80" s="293" t="s">
        <v>39</v>
      </c>
      <c r="C80" s="212" t="s">
        <v>130</v>
      </c>
      <c r="D80" s="213" t="s">
        <v>82</v>
      </c>
      <c r="E80" s="320" t="s">
        <v>67</v>
      </c>
      <c r="F80" s="294">
        <v>4563.2</v>
      </c>
    </row>
    <row r="81" spans="1:6" ht="24" customHeight="1">
      <c r="A81" s="261" t="s">
        <v>254</v>
      </c>
      <c r="B81" s="297" t="s">
        <v>39</v>
      </c>
      <c r="C81" s="272" t="s">
        <v>131</v>
      </c>
      <c r="D81" s="273"/>
      <c r="E81" s="314" t="s">
        <v>67</v>
      </c>
      <c r="F81" s="278">
        <v>3900</v>
      </c>
    </row>
    <row r="82" spans="1:6" ht="23.25" customHeight="1">
      <c r="A82" s="258" t="s">
        <v>83</v>
      </c>
      <c r="B82" s="293" t="s">
        <v>39</v>
      </c>
      <c r="C82" s="212" t="s">
        <v>131</v>
      </c>
      <c r="D82" s="213" t="s">
        <v>82</v>
      </c>
      <c r="E82" s="320" t="s">
        <v>67</v>
      </c>
      <c r="F82" s="294">
        <v>3900</v>
      </c>
    </row>
    <row r="83" spans="1:51" s="111" customFormat="1" ht="22.5" customHeight="1">
      <c r="A83" s="323" t="s">
        <v>192</v>
      </c>
      <c r="B83" s="18" t="s">
        <v>39</v>
      </c>
      <c r="C83" s="18" t="s">
        <v>193</v>
      </c>
      <c r="D83" s="324"/>
      <c r="E83" s="18" t="s">
        <v>59</v>
      </c>
      <c r="F83" s="312">
        <f>F84</f>
        <v>175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  <row r="84" spans="1:51" s="236" customFormat="1" ht="15" customHeight="1">
      <c r="A84" s="298" t="s">
        <v>194</v>
      </c>
      <c r="B84" s="325" t="s">
        <v>39</v>
      </c>
      <c r="C84" s="325" t="s">
        <v>195</v>
      </c>
      <c r="D84" s="279"/>
      <c r="E84" s="325" t="s">
        <v>59</v>
      </c>
      <c r="F84" s="326">
        <f>F85+F87</f>
        <v>175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</row>
    <row r="85" spans="1:6" ht="13.5">
      <c r="A85" s="261" t="s">
        <v>87</v>
      </c>
      <c r="B85" s="277" t="s">
        <v>39</v>
      </c>
      <c r="C85" s="277" t="s">
        <v>191</v>
      </c>
      <c r="D85" s="277"/>
      <c r="E85" s="277" t="s">
        <v>59</v>
      </c>
      <c r="F85" s="310">
        <f>F86</f>
        <v>15</v>
      </c>
    </row>
    <row r="86" spans="1:6" ht="24">
      <c r="A86" s="258" t="s">
        <v>83</v>
      </c>
      <c r="B86" s="324" t="s">
        <v>39</v>
      </c>
      <c r="C86" s="324" t="s">
        <v>191</v>
      </c>
      <c r="D86" s="324" t="s">
        <v>82</v>
      </c>
      <c r="E86" s="324" t="s">
        <v>59</v>
      </c>
      <c r="F86" s="312">
        <v>15</v>
      </c>
    </row>
    <row r="87" spans="1:6" ht="12.75">
      <c r="A87" s="327" t="s">
        <v>87</v>
      </c>
      <c r="B87" s="277" t="s">
        <v>39</v>
      </c>
      <c r="C87" s="277" t="s">
        <v>191</v>
      </c>
      <c r="D87" s="277"/>
      <c r="E87" s="277" t="s">
        <v>55</v>
      </c>
      <c r="F87" s="328">
        <f>F88</f>
        <v>160</v>
      </c>
    </row>
    <row r="88" spans="1:6" ht="24">
      <c r="A88" s="258" t="s">
        <v>83</v>
      </c>
      <c r="B88" s="324" t="s">
        <v>39</v>
      </c>
      <c r="C88" s="324" t="s">
        <v>191</v>
      </c>
      <c r="D88" s="324" t="s">
        <v>82</v>
      </c>
      <c r="E88" s="324" t="s">
        <v>55</v>
      </c>
      <c r="F88" s="232">
        <v>160</v>
      </c>
    </row>
    <row r="89" spans="1:6" ht="15.75" customHeight="1">
      <c r="A89" s="329" t="s">
        <v>229</v>
      </c>
      <c r="B89" s="330" t="s">
        <v>39</v>
      </c>
      <c r="C89" s="331" t="s">
        <v>230</v>
      </c>
      <c r="D89" s="331"/>
      <c r="E89" s="332" t="s">
        <v>56</v>
      </c>
      <c r="F89" s="222">
        <f>F90</f>
        <v>154</v>
      </c>
    </row>
    <row r="90" spans="1:6" ht="13.5" customHeight="1">
      <c r="A90" s="290" t="s">
        <v>257</v>
      </c>
      <c r="B90" s="282" t="s">
        <v>39</v>
      </c>
      <c r="C90" s="309" t="s">
        <v>232</v>
      </c>
      <c r="D90" s="309"/>
      <c r="E90" s="264" t="s">
        <v>56</v>
      </c>
      <c r="F90" s="253">
        <f>F91</f>
        <v>154</v>
      </c>
    </row>
    <row r="91" spans="1:6" ht="15" customHeight="1">
      <c r="A91" s="254" t="s">
        <v>24</v>
      </c>
      <c r="B91" s="255" t="s">
        <v>39</v>
      </c>
      <c r="C91" s="256" t="s">
        <v>144</v>
      </c>
      <c r="D91" s="252"/>
      <c r="E91" s="256" t="s">
        <v>56</v>
      </c>
      <c r="F91" s="257">
        <f>F92</f>
        <v>154</v>
      </c>
    </row>
    <row r="92" spans="1:6" ht="22.5" customHeight="1">
      <c r="A92" s="258" t="s">
        <v>83</v>
      </c>
      <c r="B92" s="259" t="s">
        <v>39</v>
      </c>
      <c r="C92" s="260" t="s">
        <v>144</v>
      </c>
      <c r="D92" s="221" t="s">
        <v>74</v>
      </c>
      <c r="E92" s="260" t="s">
        <v>56</v>
      </c>
      <c r="F92" s="280">
        <v>154</v>
      </c>
    </row>
    <row r="93" spans="1:6" ht="14.25" customHeight="1">
      <c r="A93" s="74" t="s">
        <v>164</v>
      </c>
      <c r="B93" s="18" t="s">
        <v>39</v>
      </c>
      <c r="C93" s="18" t="s">
        <v>172</v>
      </c>
      <c r="D93" s="18"/>
      <c r="E93" s="103" t="s">
        <v>101</v>
      </c>
      <c r="F93" s="50">
        <f>F94+F99</f>
        <v>9305.9</v>
      </c>
    </row>
    <row r="94" spans="1:6" ht="25.5" customHeight="1">
      <c r="A94" s="333" t="s">
        <v>169</v>
      </c>
      <c r="B94" s="251" t="s">
        <v>39</v>
      </c>
      <c r="C94" s="251" t="s">
        <v>148</v>
      </c>
      <c r="D94" s="325"/>
      <c r="E94" s="277" t="s">
        <v>41</v>
      </c>
      <c r="F94" s="310">
        <f>F95+F97</f>
        <v>6970</v>
      </c>
    </row>
    <row r="95" spans="1:6" ht="18" customHeight="1">
      <c r="A95" s="334" t="s">
        <v>170</v>
      </c>
      <c r="B95" s="325" t="s">
        <v>39</v>
      </c>
      <c r="C95" s="279" t="s">
        <v>109</v>
      </c>
      <c r="D95" s="325"/>
      <c r="E95" s="279" t="s">
        <v>41</v>
      </c>
      <c r="F95" s="310">
        <v>5860</v>
      </c>
    </row>
    <row r="96" spans="1:6" ht="23.25" customHeight="1">
      <c r="A96" s="79" t="s">
        <v>171</v>
      </c>
      <c r="B96" s="231" t="s">
        <v>39</v>
      </c>
      <c r="C96" s="324" t="s">
        <v>109</v>
      </c>
      <c r="D96" s="231" t="s">
        <v>173</v>
      </c>
      <c r="E96" s="324" t="s">
        <v>41</v>
      </c>
      <c r="F96" s="312">
        <v>5860</v>
      </c>
    </row>
    <row r="97" spans="1:6" ht="22.5" customHeight="1">
      <c r="A97" s="334" t="s">
        <v>174</v>
      </c>
      <c r="B97" s="335" t="s">
        <v>39</v>
      </c>
      <c r="C97" s="336" t="s">
        <v>111</v>
      </c>
      <c r="D97" s="335"/>
      <c r="E97" s="336" t="s">
        <v>41</v>
      </c>
      <c r="F97" s="310">
        <v>1110</v>
      </c>
    </row>
    <row r="98" spans="1:6" ht="22.5" customHeight="1">
      <c r="A98" s="79" t="s">
        <v>171</v>
      </c>
      <c r="B98" s="337" t="s">
        <v>39</v>
      </c>
      <c r="C98" s="338" t="s">
        <v>111</v>
      </c>
      <c r="D98" s="337" t="s">
        <v>173</v>
      </c>
      <c r="E98" s="338" t="s">
        <v>41</v>
      </c>
      <c r="F98" s="312">
        <v>1110</v>
      </c>
    </row>
    <row r="99" spans="1:6" ht="15.75" customHeight="1">
      <c r="A99" s="333" t="s">
        <v>166</v>
      </c>
      <c r="B99" s="339" t="s">
        <v>39</v>
      </c>
      <c r="C99" s="339" t="s">
        <v>176</v>
      </c>
      <c r="D99" s="339"/>
      <c r="E99" s="339" t="s">
        <v>41</v>
      </c>
      <c r="F99" s="310">
        <f>F100</f>
        <v>2335.9</v>
      </c>
    </row>
    <row r="100" spans="1:6" ht="23.25" customHeight="1">
      <c r="A100" s="334" t="s">
        <v>175</v>
      </c>
      <c r="B100" s="336" t="s">
        <v>39</v>
      </c>
      <c r="C100" s="336" t="s">
        <v>110</v>
      </c>
      <c r="D100" s="335"/>
      <c r="E100" s="336" t="s">
        <v>41</v>
      </c>
      <c r="F100" s="310">
        <f>F101+F102</f>
        <v>2335.9</v>
      </c>
    </row>
    <row r="101" spans="1:6" ht="23.25" customHeight="1">
      <c r="A101" s="79" t="s">
        <v>171</v>
      </c>
      <c r="B101" s="338" t="s">
        <v>39</v>
      </c>
      <c r="C101" s="338" t="s">
        <v>110</v>
      </c>
      <c r="D101" s="337" t="s">
        <v>173</v>
      </c>
      <c r="E101" s="338" t="s">
        <v>41</v>
      </c>
      <c r="F101" s="312">
        <v>651</v>
      </c>
    </row>
    <row r="102" spans="1:6" ht="21.75" customHeight="1">
      <c r="A102" s="79" t="s">
        <v>177</v>
      </c>
      <c r="B102" s="231" t="s">
        <v>39</v>
      </c>
      <c r="C102" s="324" t="s">
        <v>110</v>
      </c>
      <c r="D102" s="231" t="s">
        <v>82</v>
      </c>
      <c r="E102" s="324" t="s">
        <v>41</v>
      </c>
      <c r="F102" s="312">
        <v>1684.9</v>
      </c>
    </row>
    <row r="103" spans="1:6" ht="15" customHeight="1">
      <c r="A103" s="300" t="s">
        <v>163</v>
      </c>
      <c r="B103" s="279" t="s">
        <v>39</v>
      </c>
      <c r="C103" s="279" t="s">
        <v>108</v>
      </c>
      <c r="D103" s="279"/>
      <c r="E103" s="279" t="s">
        <v>40</v>
      </c>
      <c r="F103" s="326">
        <v>600</v>
      </c>
    </row>
    <row r="104" spans="1:6" ht="36" customHeight="1">
      <c r="A104" s="340" t="s">
        <v>167</v>
      </c>
      <c r="B104" s="324" t="s">
        <v>39</v>
      </c>
      <c r="C104" s="324" t="s">
        <v>108</v>
      </c>
      <c r="D104" s="231" t="s">
        <v>168</v>
      </c>
      <c r="E104" s="324" t="s">
        <v>40</v>
      </c>
      <c r="F104" s="312">
        <v>600</v>
      </c>
    </row>
    <row r="105" spans="1:6" ht="14.25" customHeight="1">
      <c r="A105" s="75" t="s">
        <v>178</v>
      </c>
      <c r="B105" s="18" t="s">
        <v>39</v>
      </c>
      <c r="C105" s="18" t="s">
        <v>179</v>
      </c>
      <c r="D105" s="18"/>
      <c r="E105" s="18" t="s">
        <v>101</v>
      </c>
      <c r="F105" s="50">
        <f>F106</f>
        <v>3133.3</v>
      </c>
    </row>
    <row r="106" spans="1:6" ht="15" customHeight="1">
      <c r="A106" s="341" t="s">
        <v>180</v>
      </c>
      <c r="B106" s="325" t="s">
        <v>39</v>
      </c>
      <c r="C106" s="325" t="s">
        <v>146</v>
      </c>
      <c r="D106" s="325"/>
      <c r="E106" s="325" t="s">
        <v>41</v>
      </c>
      <c r="F106" s="310">
        <f>F107+F114+F116+F118+F121+F123+F125+F127+F130+F132+F134+F136</f>
        <v>3133.3</v>
      </c>
    </row>
    <row r="107" spans="1:6" ht="14.25" customHeight="1">
      <c r="A107" s="327" t="s">
        <v>42</v>
      </c>
      <c r="B107" s="277" t="s">
        <v>39</v>
      </c>
      <c r="C107" s="279" t="s">
        <v>112</v>
      </c>
      <c r="D107" s="279"/>
      <c r="E107" s="277" t="s">
        <v>41</v>
      </c>
      <c r="F107" s="310">
        <f>SUM(F108:F113)</f>
        <v>258.2</v>
      </c>
    </row>
    <row r="108" spans="1:6" ht="13.5" customHeight="1">
      <c r="A108" s="342" t="s">
        <v>181</v>
      </c>
      <c r="B108" s="324" t="s">
        <v>39</v>
      </c>
      <c r="C108" s="324" t="s">
        <v>113</v>
      </c>
      <c r="D108" s="324" t="s">
        <v>75</v>
      </c>
      <c r="E108" s="324" t="s">
        <v>41</v>
      </c>
      <c r="F108" s="312">
        <v>54.3</v>
      </c>
    </row>
    <row r="109" spans="1:6" ht="22.5" customHeight="1">
      <c r="A109" s="342" t="s">
        <v>182</v>
      </c>
      <c r="B109" s="324" t="s">
        <v>39</v>
      </c>
      <c r="C109" s="324" t="s">
        <v>114</v>
      </c>
      <c r="D109" s="324" t="s">
        <v>75</v>
      </c>
      <c r="E109" s="324" t="s">
        <v>41</v>
      </c>
      <c r="F109" s="312">
        <v>20.8</v>
      </c>
    </row>
    <row r="110" spans="1:6" ht="33" customHeight="1">
      <c r="A110" s="342" t="s">
        <v>43</v>
      </c>
      <c r="B110" s="324" t="s">
        <v>39</v>
      </c>
      <c r="C110" s="324" t="s">
        <v>115</v>
      </c>
      <c r="D110" s="324" t="s">
        <v>75</v>
      </c>
      <c r="E110" s="324" t="s">
        <v>41</v>
      </c>
      <c r="F110" s="312">
        <v>24</v>
      </c>
    </row>
    <row r="111" spans="1:6" ht="20.25" customHeight="1">
      <c r="A111" s="342" t="s">
        <v>183</v>
      </c>
      <c r="B111" s="324" t="s">
        <v>39</v>
      </c>
      <c r="C111" s="324" t="s">
        <v>116</v>
      </c>
      <c r="D111" s="324" t="s">
        <v>75</v>
      </c>
      <c r="E111" s="324" t="s">
        <v>41</v>
      </c>
      <c r="F111" s="312">
        <v>48.1</v>
      </c>
    </row>
    <row r="112" spans="1:6" ht="19.5" customHeight="1">
      <c r="A112" s="343" t="s">
        <v>184</v>
      </c>
      <c r="B112" s="324" t="s">
        <v>39</v>
      </c>
      <c r="C112" s="324" t="s">
        <v>117</v>
      </c>
      <c r="D112" s="324" t="s">
        <v>75</v>
      </c>
      <c r="E112" s="324" t="s">
        <v>41</v>
      </c>
      <c r="F112" s="312">
        <v>63</v>
      </c>
    </row>
    <row r="113" spans="1:6" ht="21" customHeight="1">
      <c r="A113" s="344" t="s">
        <v>44</v>
      </c>
      <c r="B113" s="324" t="s">
        <v>39</v>
      </c>
      <c r="C113" s="324" t="s">
        <v>118</v>
      </c>
      <c r="D113" s="324" t="s">
        <v>75</v>
      </c>
      <c r="E113" s="324" t="s">
        <v>41</v>
      </c>
      <c r="F113" s="312">
        <v>48</v>
      </c>
    </row>
    <row r="114" spans="1:6" ht="14.25" customHeight="1">
      <c r="A114" s="238" t="s">
        <v>25</v>
      </c>
      <c r="B114" s="279" t="s">
        <v>39</v>
      </c>
      <c r="C114" s="279" t="s">
        <v>255</v>
      </c>
      <c r="D114" s="279"/>
      <c r="E114" s="279" t="s">
        <v>65</v>
      </c>
      <c r="F114" s="326">
        <f>F115</f>
        <v>100</v>
      </c>
    </row>
    <row r="115" spans="1:6" ht="12.75" customHeight="1">
      <c r="A115" s="243" t="s">
        <v>25</v>
      </c>
      <c r="B115" s="324" t="s">
        <v>39</v>
      </c>
      <c r="C115" s="324" t="s">
        <v>119</v>
      </c>
      <c r="D115" s="324" t="s">
        <v>97</v>
      </c>
      <c r="E115" s="324" t="s">
        <v>65</v>
      </c>
      <c r="F115" s="312">
        <v>100</v>
      </c>
    </row>
    <row r="116" spans="1:6" ht="22.5" customHeight="1">
      <c r="A116" s="300" t="s">
        <v>33</v>
      </c>
      <c r="B116" s="279" t="s">
        <v>39</v>
      </c>
      <c r="C116" s="279" t="s">
        <v>120</v>
      </c>
      <c r="D116" s="279"/>
      <c r="E116" s="279" t="s">
        <v>59</v>
      </c>
      <c r="F116" s="326">
        <f>F117</f>
        <v>100</v>
      </c>
    </row>
    <row r="117" spans="1:6" ht="21" customHeight="1">
      <c r="A117" s="258" t="s">
        <v>83</v>
      </c>
      <c r="B117" s="324" t="s">
        <v>39</v>
      </c>
      <c r="C117" s="324" t="s">
        <v>120</v>
      </c>
      <c r="D117" s="324" t="s">
        <v>82</v>
      </c>
      <c r="E117" s="324" t="s">
        <v>59</v>
      </c>
      <c r="F117" s="312">
        <v>100</v>
      </c>
    </row>
    <row r="118" spans="1:6" ht="21.75" customHeight="1">
      <c r="A118" s="300" t="s">
        <v>187</v>
      </c>
      <c r="B118" s="279" t="s">
        <v>39</v>
      </c>
      <c r="C118" s="279" t="s">
        <v>121</v>
      </c>
      <c r="D118" s="279"/>
      <c r="E118" s="279" t="s">
        <v>59</v>
      </c>
      <c r="F118" s="326">
        <f>F119+F120</f>
        <v>315</v>
      </c>
    </row>
    <row r="119" spans="1:6" ht="21" customHeight="1">
      <c r="A119" s="258" t="s">
        <v>83</v>
      </c>
      <c r="B119" s="324" t="s">
        <v>39</v>
      </c>
      <c r="C119" s="324" t="s">
        <v>121</v>
      </c>
      <c r="D119" s="324" t="s">
        <v>82</v>
      </c>
      <c r="E119" s="324" t="s">
        <v>59</v>
      </c>
      <c r="F119" s="312">
        <v>300</v>
      </c>
    </row>
    <row r="120" spans="1:6" ht="12" customHeight="1">
      <c r="A120" s="258" t="s">
        <v>188</v>
      </c>
      <c r="B120" s="324" t="s">
        <v>39</v>
      </c>
      <c r="C120" s="324" t="s">
        <v>189</v>
      </c>
      <c r="D120" s="324" t="s">
        <v>190</v>
      </c>
      <c r="E120" s="324" t="s">
        <v>59</v>
      </c>
      <c r="F120" s="312">
        <v>15</v>
      </c>
    </row>
    <row r="121" spans="1:6" ht="15" customHeight="1">
      <c r="A121" s="300" t="s">
        <v>66</v>
      </c>
      <c r="B121" s="279" t="s">
        <v>39</v>
      </c>
      <c r="C121" s="279" t="s">
        <v>122</v>
      </c>
      <c r="D121" s="279"/>
      <c r="E121" s="279" t="s">
        <v>59</v>
      </c>
      <c r="F121" s="326">
        <v>300</v>
      </c>
    </row>
    <row r="122" spans="1:6" ht="13.5" customHeight="1">
      <c r="A122" s="258" t="s">
        <v>77</v>
      </c>
      <c r="B122" s="324" t="s">
        <v>39</v>
      </c>
      <c r="C122" s="324" t="s">
        <v>122</v>
      </c>
      <c r="D122" s="324" t="s">
        <v>78</v>
      </c>
      <c r="E122" s="324" t="s">
        <v>59</v>
      </c>
      <c r="F122" s="312">
        <v>300</v>
      </c>
    </row>
    <row r="123" spans="1:6" ht="13.5" customHeight="1">
      <c r="A123" s="298" t="s">
        <v>79</v>
      </c>
      <c r="B123" s="279" t="s">
        <v>39</v>
      </c>
      <c r="C123" s="279" t="s">
        <v>123</v>
      </c>
      <c r="D123" s="279"/>
      <c r="E123" s="279" t="s">
        <v>59</v>
      </c>
      <c r="F123" s="326">
        <v>100</v>
      </c>
    </row>
    <row r="124" spans="1:6" ht="23.25" customHeight="1">
      <c r="A124" s="258" t="s">
        <v>83</v>
      </c>
      <c r="B124" s="324" t="s">
        <v>39</v>
      </c>
      <c r="C124" s="324" t="s">
        <v>123</v>
      </c>
      <c r="D124" s="324" t="s">
        <v>82</v>
      </c>
      <c r="E124" s="324" t="s">
        <v>59</v>
      </c>
      <c r="F124" s="312">
        <v>100</v>
      </c>
    </row>
    <row r="125" spans="1:6" ht="14.25" customHeight="1">
      <c r="A125" s="315" t="s">
        <v>32</v>
      </c>
      <c r="B125" s="285" t="s">
        <v>39</v>
      </c>
      <c r="C125" s="345" t="s">
        <v>133</v>
      </c>
      <c r="D125" s="252"/>
      <c r="E125" s="256" t="s">
        <v>52</v>
      </c>
      <c r="F125" s="346">
        <v>500</v>
      </c>
    </row>
    <row r="126" spans="1:6" ht="22.5" customHeight="1">
      <c r="A126" s="258" t="s">
        <v>83</v>
      </c>
      <c r="B126" s="22" t="s">
        <v>39</v>
      </c>
      <c r="C126" s="321" t="s">
        <v>133</v>
      </c>
      <c r="D126" s="221" t="s">
        <v>82</v>
      </c>
      <c r="E126" s="260" t="s">
        <v>52</v>
      </c>
      <c r="F126" s="322">
        <v>500</v>
      </c>
    </row>
    <row r="127" spans="1:6" ht="24">
      <c r="A127" s="300" t="s">
        <v>6</v>
      </c>
      <c r="B127" s="285" t="s">
        <v>39</v>
      </c>
      <c r="C127" s="285" t="s">
        <v>125</v>
      </c>
      <c r="D127" s="285"/>
      <c r="E127" s="285" t="s">
        <v>45</v>
      </c>
      <c r="F127" s="257">
        <f>SUM(F128:F129)</f>
        <v>510.1</v>
      </c>
    </row>
    <row r="128" spans="1:6" ht="14.25" customHeight="1">
      <c r="A128" s="258" t="s">
        <v>196</v>
      </c>
      <c r="B128" s="22" t="s">
        <v>39</v>
      </c>
      <c r="C128" s="22" t="s">
        <v>125</v>
      </c>
      <c r="D128" s="22" t="s">
        <v>168</v>
      </c>
      <c r="E128" s="22" t="s">
        <v>45</v>
      </c>
      <c r="F128" s="280">
        <v>509</v>
      </c>
    </row>
    <row r="129" spans="1:6" ht="24">
      <c r="A129" s="258" t="s">
        <v>83</v>
      </c>
      <c r="B129" s="22" t="s">
        <v>39</v>
      </c>
      <c r="C129" s="22" t="s">
        <v>125</v>
      </c>
      <c r="D129" s="22" t="s">
        <v>82</v>
      </c>
      <c r="E129" s="22" t="s">
        <v>45</v>
      </c>
      <c r="F129" s="280">
        <v>1.1</v>
      </c>
    </row>
    <row r="130" spans="1:6" ht="14.25" customHeight="1">
      <c r="A130" s="347" t="s">
        <v>49</v>
      </c>
      <c r="B130" s="260" t="s">
        <v>39</v>
      </c>
      <c r="C130" s="321" t="s">
        <v>134</v>
      </c>
      <c r="D130" s="221"/>
      <c r="E130" s="260" t="s">
        <v>52</v>
      </c>
      <c r="F130" s="322">
        <v>500</v>
      </c>
    </row>
    <row r="131" spans="1:6" ht="24" customHeight="1">
      <c r="A131" s="258" t="s">
        <v>83</v>
      </c>
      <c r="B131" s="260" t="s">
        <v>39</v>
      </c>
      <c r="C131" s="321" t="s">
        <v>134</v>
      </c>
      <c r="D131" s="221" t="s">
        <v>82</v>
      </c>
      <c r="E131" s="260" t="s">
        <v>52</v>
      </c>
      <c r="F131" s="322">
        <v>500</v>
      </c>
    </row>
    <row r="132" spans="1:6" ht="13.5" customHeight="1">
      <c r="A132" s="254" t="s">
        <v>15</v>
      </c>
      <c r="B132" s="250" t="s">
        <v>39</v>
      </c>
      <c r="C132" s="255" t="s">
        <v>140</v>
      </c>
      <c r="D132" s="250"/>
      <c r="E132" s="255" t="s">
        <v>55</v>
      </c>
      <c r="F132" s="288">
        <f>F133</f>
        <v>40</v>
      </c>
    </row>
    <row r="133" spans="1:6" ht="23.25" customHeight="1">
      <c r="A133" s="258" t="s">
        <v>83</v>
      </c>
      <c r="B133" s="259" t="s">
        <v>39</v>
      </c>
      <c r="C133" s="259" t="s">
        <v>140</v>
      </c>
      <c r="D133" s="141" t="s">
        <v>82</v>
      </c>
      <c r="E133" s="259" t="s">
        <v>55</v>
      </c>
      <c r="F133" s="57">
        <v>40</v>
      </c>
    </row>
    <row r="134" spans="1:6" ht="15" customHeight="1">
      <c r="A134" s="348" t="s">
        <v>76</v>
      </c>
      <c r="B134" s="325" t="s">
        <v>39</v>
      </c>
      <c r="C134" s="279" t="s">
        <v>147</v>
      </c>
      <c r="D134" s="325"/>
      <c r="E134" s="325" t="s">
        <v>186</v>
      </c>
      <c r="F134" s="349">
        <v>350</v>
      </c>
    </row>
    <row r="135" spans="1:6" ht="23.25" customHeight="1">
      <c r="A135" s="258" t="s">
        <v>83</v>
      </c>
      <c r="B135" s="324" t="s">
        <v>39</v>
      </c>
      <c r="C135" s="324" t="s">
        <v>147</v>
      </c>
      <c r="D135" s="324" t="s">
        <v>82</v>
      </c>
      <c r="E135" s="324" t="s">
        <v>186</v>
      </c>
      <c r="F135" s="312">
        <v>350</v>
      </c>
    </row>
    <row r="136" spans="1:6" ht="23.25" customHeight="1">
      <c r="A136" s="327" t="s">
        <v>233</v>
      </c>
      <c r="B136" s="279" t="s">
        <v>39</v>
      </c>
      <c r="C136" s="279" t="s">
        <v>124</v>
      </c>
      <c r="D136" s="279"/>
      <c r="E136" s="279" t="s">
        <v>59</v>
      </c>
      <c r="F136" s="326">
        <v>60</v>
      </c>
    </row>
    <row r="137" spans="1:6" ht="24">
      <c r="A137" s="258" t="s">
        <v>83</v>
      </c>
      <c r="B137" s="324" t="s">
        <v>39</v>
      </c>
      <c r="C137" s="324" t="s">
        <v>124</v>
      </c>
      <c r="D137" s="324" t="s">
        <v>82</v>
      </c>
      <c r="E137" s="324" t="s">
        <v>59</v>
      </c>
      <c r="F137" s="312">
        <v>60</v>
      </c>
    </row>
    <row r="138" spans="1:6" ht="18.75" customHeight="1">
      <c r="A138" s="350" t="s">
        <v>28</v>
      </c>
      <c r="B138" s="351"/>
      <c r="C138" s="351"/>
      <c r="D138" s="351"/>
      <c r="E138" s="351"/>
      <c r="F138" s="352">
        <f>F14+F19+F25+F37+F60+F69+F83+F89+F93+F105</f>
        <v>39021.4</v>
      </c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</sheetData>
  <sheetProtection/>
  <mergeCells count="9">
    <mergeCell ref="C1:F1"/>
    <mergeCell ref="B10:E10"/>
    <mergeCell ref="F10:F11"/>
    <mergeCell ref="B2:F2"/>
    <mergeCell ref="B3:F3"/>
    <mergeCell ref="B4:F4"/>
    <mergeCell ref="A6:F6"/>
    <mergeCell ref="A7:F7"/>
    <mergeCell ref="A8:F8"/>
  </mergeCells>
  <printOptions/>
  <pageMargins left="0.47" right="0.16" top="0.44" bottom="0.28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Цветкова</cp:lastModifiedBy>
  <cp:lastPrinted>2014-10-24T14:15:30Z</cp:lastPrinted>
  <dcterms:created xsi:type="dcterms:W3CDTF">2007-12-09T16:36:38Z</dcterms:created>
  <dcterms:modified xsi:type="dcterms:W3CDTF">2014-10-24T14:16:31Z</dcterms:modified>
  <cp:category/>
  <cp:version/>
  <cp:contentType/>
  <cp:contentStatus/>
</cp:coreProperties>
</file>