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020" windowHeight="8916" activeTab="0"/>
  </bookViews>
  <sheets>
    <sheet name="Приложение 8 - 2014 " sheetId="1" r:id="rId1"/>
    <sheet name="Лист2" sheetId="2" r:id="rId2"/>
    <sheet name="Лист3" sheetId="3" r:id="rId3"/>
  </sheets>
  <definedNames>
    <definedName name="_xlnm.Print_Titles" localSheetId="0">'Приложение 8 - 2014 '!$9:$11</definedName>
  </definedNames>
  <calcPr fullCalcOnLoad="1"/>
</workbook>
</file>

<file path=xl/sharedStrings.xml><?xml version="1.0" encoding="utf-8"?>
<sst xmlns="http://schemas.openxmlformats.org/spreadsheetml/2006/main" count="567" uniqueCount="219">
  <si>
    <t>целевая статья</t>
  </si>
  <si>
    <t>Наименование показателя</t>
  </si>
  <si>
    <t>Осуществление первичного воинского учета на территориях, где отсутствуют военные комиссариаты</t>
  </si>
  <si>
    <t xml:space="preserve">Мероприятия в области жилищного хозяйства </t>
  </si>
  <si>
    <t>Коммунальное хозяйство</t>
  </si>
  <si>
    <t>Уличное освещение</t>
  </si>
  <si>
    <t>Организация и содержание мест захоронения</t>
  </si>
  <si>
    <t>К  О  Д  Ы    классификации расходов бюджетов</t>
  </si>
  <si>
    <t>Прочие мероприятия по благоустройству  поселений</t>
  </si>
  <si>
    <t>Обеспечение деятельности подведомственных учреждений</t>
  </si>
  <si>
    <t>Администрация Сусанинского поселения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</si>
  <si>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</si>
  <si>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для детей и молодежи</t>
  </si>
  <si>
    <t>Резервные фонды местных администраций</t>
  </si>
  <si>
    <t xml:space="preserve">Всего расходов по поселению  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</si>
  <si>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</si>
  <si>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</si>
  <si>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муниципальной собственности</t>
  </si>
  <si>
    <t xml:space="preserve">      к решению Совета депутатов </t>
  </si>
  <si>
    <t xml:space="preserve">МО"Сусанинское сельское поселение" </t>
  </si>
  <si>
    <t>Код главного распорядителя</t>
  </si>
  <si>
    <t>615</t>
  </si>
  <si>
    <t>0103</t>
  </si>
  <si>
    <t>0104</t>
  </si>
  <si>
    <t>Межбюджетные трансферты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</si>
  <si>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</si>
  <si>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</si>
  <si>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0203</t>
  </si>
  <si>
    <t>0300</t>
  </si>
  <si>
    <t>0309</t>
  </si>
  <si>
    <t>0310</t>
  </si>
  <si>
    <t>Мероприятия по землеустройству и землепользованию</t>
  </si>
  <si>
    <t>0401</t>
  </si>
  <si>
    <t>0410</t>
  </si>
  <si>
    <t>0412</t>
  </si>
  <si>
    <t>0501</t>
  </si>
  <si>
    <t>0502</t>
  </si>
  <si>
    <t>0503</t>
  </si>
  <si>
    <t>0707</t>
  </si>
  <si>
    <t>0801</t>
  </si>
  <si>
    <t>0113</t>
  </si>
  <si>
    <t>0314</t>
  </si>
  <si>
    <t xml:space="preserve">Капитальный ремонт муниципального жилого фонда </t>
  </si>
  <si>
    <t>1102</t>
  </si>
  <si>
    <t>0111</t>
  </si>
  <si>
    <t>Оказание финансовой и материальной помощи юрид. и физическим лицам</t>
  </si>
  <si>
    <t>0409</t>
  </si>
  <si>
    <t>МЦП "Программа развития информационной системы в МО "Сусанинское сельское поселение" на 2012- 2013 годы "</t>
  </si>
  <si>
    <t>Социальная политика</t>
  </si>
  <si>
    <t>1000</t>
  </si>
  <si>
    <t>1001</t>
  </si>
  <si>
    <t xml:space="preserve">МО "Сусанинское сельское поселение" на 2014 год </t>
  </si>
  <si>
    <t xml:space="preserve">Иные закупки товаров, работ и услуг для обеспечения государственных (муниципальных) нужд </t>
  </si>
  <si>
    <t>240</t>
  </si>
  <si>
    <t>540</t>
  </si>
  <si>
    <t>Расходы на обеспечение выборов</t>
  </si>
  <si>
    <t xml:space="preserve">Премии и гранты </t>
  </si>
  <si>
    <t>350</t>
  </si>
  <si>
    <t>Диспансеризация муниципальных и немуниципальных служащих</t>
  </si>
  <si>
    <t>ВЦП "Развитие части территории МО "Сусанинское сельское поселение" на 2013-2015 годы"</t>
  </si>
  <si>
    <t>ВЦП "Противопожарная безопасность на территории МО "Сусанинское сельское поселение" на 2013-2015 годы"</t>
  </si>
  <si>
    <t>244</t>
  </si>
  <si>
    <t xml:space="preserve">Прочая  закупка товаров, работ и услуг для обеспечения государственных (муниципальных) нужд </t>
  </si>
  <si>
    <t>630</t>
  </si>
  <si>
    <t xml:space="preserve">Субсидии некоммерческим организациям </t>
  </si>
  <si>
    <t>ВЦП "Благоустройство населенных пунктов МО "Сусанинское сельское поселение" на 2012-2014 годы"</t>
  </si>
  <si>
    <t>МЦП "Программа энергосбережения на 2011-2014 годы"</t>
  </si>
  <si>
    <t xml:space="preserve">Доплаты к пенсиям муниципальных служащих </t>
  </si>
  <si>
    <t>313</t>
  </si>
  <si>
    <t>Мероприятия в области социальной политики</t>
  </si>
  <si>
    <t>1003</t>
  </si>
  <si>
    <t>Расходы на выплаты персоналу казенных учреждений</t>
  </si>
  <si>
    <t>110</t>
  </si>
  <si>
    <t>Бюджет на  2014 год   (тыс.руб.)</t>
  </si>
  <si>
    <t>870</t>
  </si>
  <si>
    <t>810</t>
  </si>
  <si>
    <t xml:space="preserve">Субсидии юридическим  лицам </t>
  </si>
  <si>
    <t>вид расхода</t>
  </si>
  <si>
    <t>0100</t>
  </si>
  <si>
    <t>0400</t>
  </si>
  <si>
    <t>0500</t>
  </si>
  <si>
    <t>0800</t>
  </si>
  <si>
    <t>1100</t>
  </si>
  <si>
    <t>61 8 1105</t>
  </si>
  <si>
    <t>61 7 1102</t>
  </si>
  <si>
    <t>61 8 1103</t>
  </si>
  <si>
    <t>61 7 1104</t>
  </si>
  <si>
    <t>62 9 1300</t>
  </si>
  <si>
    <t>62 9 1302</t>
  </si>
  <si>
    <t>62 9 1303</t>
  </si>
  <si>
    <t>62 9 1304</t>
  </si>
  <si>
    <t>62 9 1305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</si>
  <si>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</si>
  <si>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</si>
  <si>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</si>
  <si>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</si>
  <si>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</si>
  <si>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</si>
  <si>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</si>
  <si>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62 9 9548</t>
  </si>
  <si>
    <t>62 9 5118</t>
  </si>
  <si>
    <t>56 2 9529</t>
  </si>
  <si>
    <t>55 4 9558</t>
  </si>
  <si>
    <t>56 1 9547</t>
  </si>
  <si>
    <t>57 2 1533</t>
  </si>
  <si>
    <t>57 3 1539</t>
  </si>
  <si>
    <t>57 3 9559</t>
  </si>
  <si>
    <t>57 1 9503</t>
  </si>
  <si>
    <t>62 9 1517</t>
  </si>
  <si>
    <t>62 9 1518</t>
  </si>
  <si>
    <t>57 2 9504</t>
  </si>
  <si>
    <t>55 2 1520</t>
  </si>
  <si>
    <t>55 2 1521</t>
  </si>
  <si>
    <t>55 2 1522</t>
  </si>
  <si>
    <t>55 4 1538</t>
  </si>
  <si>
    <t>62 9 1541</t>
  </si>
  <si>
    <t>55 4 1542</t>
  </si>
  <si>
    <t>55 4 9528</t>
  </si>
  <si>
    <t xml:space="preserve">55 4 9558 </t>
  </si>
  <si>
    <t>59 2 1523</t>
  </si>
  <si>
    <t>62 9</t>
  </si>
  <si>
    <t>62 9 1543</t>
  </si>
  <si>
    <t xml:space="preserve">61 7 </t>
  </si>
  <si>
    <t>Прочие мероприятия в сфере культуры, кинематографии</t>
  </si>
  <si>
    <t>54 2</t>
  </si>
  <si>
    <t>54 2 1546</t>
  </si>
  <si>
    <t>52 3</t>
  </si>
  <si>
    <t>52 3 1528</t>
  </si>
  <si>
    <t>52 1</t>
  </si>
  <si>
    <t>52 1 1537</t>
  </si>
  <si>
    <t>53 9</t>
  </si>
  <si>
    <t>53 9 1534</t>
  </si>
  <si>
    <t>53 9 9525</t>
  </si>
  <si>
    <t>54 1 1250</t>
  </si>
  <si>
    <t>54 1 1260</t>
  </si>
  <si>
    <t>54 1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</si>
  <si>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</si>
  <si>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</si>
  <si>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</si>
  <si>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</si>
  <si>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</si>
  <si>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</si>
  <si>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</si>
  <si>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</si>
  <si>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</si>
  <si>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</si>
  <si>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</si>
  <si>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</si>
  <si>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</si>
  <si>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Прочая закупка товаров, работ и услуг для обеспечения государственных (муниципальных) нужд</t>
  </si>
  <si>
    <t>Прочие расходы</t>
  </si>
  <si>
    <t>62</t>
  </si>
  <si>
    <t>Прочие непрограммные расходы</t>
  </si>
  <si>
    <t>Казначейское исполнение бюджетов городских и сельских поселений на 2014 год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</si>
  <si>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</si>
  <si>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</si>
  <si>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 xml:space="preserve">Осуществление внешнего финансового контроля  бюджета муниципального образования </t>
  </si>
  <si>
    <t>0107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</si>
  <si>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</si>
  <si>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</si>
  <si>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63 9 1505</t>
  </si>
  <si>
    <t>852</t>
  </si>
  <si>
    <t>58 1 9540</t>
  </si>
  <si>
    <t xml:space="preserve">Обеспечение устойчивого функционирования и развития коммнальной инфрастуктуры, повышение энергоэффективности </t>
  </si>
  <si>
    <t>58</t>
  </si>
  <si>
    <t>Энергосбережение и повышение энергоэффективности</t>
  </si>
  <si>
    <t>58 1</t>
  </si>
  <si>
    <t xml:space="preserve">Расходы на выплату персоналу государственных (муниципальных ) органов </t>
  </si>
  <si>
    <t xml:space="preserve">Предупреждение  чрезвычайных  ситуаций , развитие гражданской  обороны, защита населения и территорий от  чрезвычайных ситуаций природного и техногенного характера </t>
  </si>
  <si>
    <t>56</t>
  </si>
  <si>
    <t xml:space="preserve">56 2 </t>
  </si>
  <si>
    <t xml:space="preserve">56 2 1511 </t>
  </si>
  <si>
    <t>56 2 1511</t>
  </si>
  <si>
    <t xml:space="preserve">Обеспечение правопорядка и профилактика правонарушений </t>
  </si>
  <si>
    <t>Развитие инженерной и социальной инфраструктуры в районах массовой жилой застройки</t>
  </si>
  <si>
    <t>55</t>
  </si>
  <si>
    <t>Обеспечение качественным жильем граждан</t>
  </si>
  <si>
    <t>55 4</t>
  </si>
  <si>
    <t>56 1</t>
  </si>
  <si>
    <t>МЦП "Противодействие терроризму  и экстремизму  в МО "Сусанинское сельское поселение" на 2013 -2015 годы"</t>
  </si>
  <si>
    <t xml:space="preserve">Социально-экономическое развитие </t>
  </si>
  <si>
    <t>57</t>
  </si>
  <si>
    <t>Стимулирование экономической активности</t>
  </si>
  <si>
    <t>57 2</t>
  </si>
  <si>
    <t>Развитие автомобильных дорог</t>
  </si>
  <si>
    <t>57 3</t>
  </si>
  <si>
    <t xml:space="preserve">Строительство  и содержание автомобильных дорог в рамках благоустройства </t>
  </si>
  <si>
    <t>Информационное общество</t>
  </si>
  <si>
    <t>57 1</t>
  </si>
  <si>
    <t>МЦП "Поддержка и развитие малого и среднего предпринимательства на 2014-2015 годы"</t>
  </si>
  <si>
    <t>55 2</t>
  </si>
  <si>
    <t xml:space="preserve">Мероприятия в области  коммунального хозяйства </t>
  </si>
  <si>
    <t xml:space="preserve">Устойчивое общественное развитие </t>
  </si>
  <si>
    <t>59</t>
  </si>
  <si>
    <t>59 2</t>
  </si>
  <si>
    <t>МЦП "Программа развития муниципальной службы в МО "Сусанинское сельское поселение"на 2014 -2015 годы"</t>
  </si>
  <si>
    <t>54</t>
  </si>
  <si>
    <t>Развитие культуры и искусства</t>
  </si>
  <si>
    <t>52</t>
  </si>
  <si>
    <t>Социальная поддержка отдельных категорий граждан</t>
  </si>
  <si>
    <t>321</t>
  </si>
  <si>
    <t>53</t>
  </si>
  <si>
    <t xml:space="preserve">Развитие физической культуры и спорта </t>
  </si>
  <si>
    <t xml:space="preserve">Мероприятия в области спорта, физической культуры </t>
  </si>
  <si>
    <t>Ведомственная  целевая программа "Развитие физкультуры и спорта в МО ""Сусанинское сельское поселение" на 2014 год"</t>
  </si>
  <si>
    <t>от 16 декабря 2013 года № 303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</si>
  <si>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</si>
  <si>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(Дома культуры)</t>
  </si>
  <si>
    <t>Обеспечение деятельности подведомственных учреждений (Библиотеки)</t>
  </si>
  <si>
    <t xml:space="preserve">Культура и кинематография </t>
  </si>
  <si>
    <t>Обеспечение мероприятий по содержанию, текущему и капитальному ремонту многоквартирных домов</t>
  </si>
  <si>
    <t>ВЦП "Осуществление дорожной деятельности на  территории МО "Сусанинское сельское поселение" на 2014-2016 годы"</t>
  </si>
  <si>
    <t xml:space="preserve">62 9 1502 </t>
  </si>
  <si>
    <t>Национальная безопасность и правоохранительная деятельность</t>
  </si>
  <si>
    <t>Молодежная политика</t>
  </si>
  <si>
    <t>раздел, подраздела</t>
  </si>
  <si>
    <t>МКУК Сусанинский культурно-досуговый центр</t>
  </si>
  <si>
    <t xml:space="preserve">          Приложение  № 8</t>
  </si>
  <si>
    <t xml:space="preserve">Ведомственная структура расходов бюджета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</si>
</sst>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16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2" fontId="6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justify" vertical="center" wrapText="1"/>
    </xf>
    <xf numFmtId="49" fontId="10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172" fontId="5" fillId="0" borderId="1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0" fontId="16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175" fontId="9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175" fontId="9" fillId="0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wrapText="1"/>
    </xf>
    <xf numFmtId="49" fontId="13" fillId="0" borderId="18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49" fontId="16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wrapText="1"/>
    </xf>
    <xf numFmtId="172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172" fontId="11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justify" vertical="center" wrapText="1"/>
    </xf>
    <xf numFmtId="172" fontId="9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justify" vertical="center" wrapText="1"/>
    </xf>
    <xf numFmtId="49" fontId="14" fillId="0" borderId="12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49" fontId="15" fillId="0" borderId="12" xfId="0" applyNumberFormat="1" applyFont="1" applyFill="1" applyBorder="1" applyAlignment="1">
      <alignment horizontal="justify" vertical="center"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wrapText="1"/>
    </xf>
    <xf numFmtId="49" fontId="20" fillId="0" borderId="12" xfId="0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justify" vertical="center" wrapText="1"/>
    </xf>
    <xf numFmtId="172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8" fontId="9" fillId="0" borderId="1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2"/>
  <sheetViews>
    <sheetView tabSelected="1" workbookViewId="0" topLeftCell="A130">
      <selection activeCell="A141" sqref="A141:IV1202"/>
    </sheetView>
  </sheetViews>
  <sheetFormatPr defaultColWidth="9.00390625" defaultRowHeight="12.75"/>
  <cols>
    <col min="1" max="1" width="54.50390625" style="2" customWidth="1"/>
    <col min="2" max="2" width="10.375" style="3" customWidth="1"/>
    <col min="3" max="3" width="8.25390625" style="4" customWidth="1"/>
    <col min="4" max="4" width="6.50390625" style="1" customWidth="1"/>
    <col min="5" max="5" width="7.875" style="1" customWidth="1"/>
    <col min="6" max="6" width="10.50390625" style="1" customWidth="1"/>
  </cols>
  <sheetData>
    <row r="1" spans="1:6" ht="15">
      <c r="A1" s="6"/>
      <c r="B1" s="4"/>
      <c r="C1" s="155" t="s">
        <v>217</v>
      </c>
      <c r="D1" s="155"/>
      <c r="E1" s="155"/>
      <c r="F1" s="155"/>
    </row>
    <row r="2" spans="1:6" ht="13.5" customHeight="1">
      <c r="A2" s="6"/>
      <c r="B2" s="159" t="s">
        <v>18</v>
      </c>
      <c r="C2" s="159"/>
      <c r="D2" s="159"/>
      <c r="E2" s="159"/>
      <c r="F2" s="159"/>
    </row>
    <row r="3" spans="1:6" ht="12.75" customHeight="1">
      <c r="A3" s="6"/>
      <c r="B3" s="159" t="s">
        <v>19</v>
      </c>
      <c r="C3" s="159"/>
      <c r="D3" s="159"/>
      <c r="E3" s="159"/>
      <c r="F3" s="159"/>
    </row>
    <row r="4" spans="1:6" ht="15" customHeight="1">
      <c r="A4" s="6"/>
      <c r="B4" s="159" t="s">
        <v>205</v>
      </c>
      <c r="C4" s="159"/>
      <c r="D4" s="159"/>
      <c r="E4" s="159"/>
      <c r="F4" s="159"/>
    </row>
    <row r="5" spans="1:4" ht="8.25" customHeight="1">
      <c r="A5"/>
      <c r="B5"/>
      <c r="C5"/>
      <c r="D5" s="4"/>
    </row>
    <row r="6" spans="1:6" ht="22.5" customHeight="1">
      <c r="A6" s="160" t="s">
        <v>218</v>
      </c>
      <c r="B6" s="160"/>
      <c r="C6" s="160"/>
      <c r="D6" s="160"/>
      <c r="E6" s="160"/>
      <c r="F6" s="160"/>
    </row>
    <row r="7" spans="1:6" ht="14.25" customHeight="1">
      <c r="A7" s="160" t="s">
        <v>51</v>
      </c>
      <c r="B7" s="160"/>
      <c r="C7" s="160"/>
      <c r="D7" s="160"/>
      <c r="E7" s="160"/>
      <c r="F7" s="160"/>
    </row>
    <row r="8" spans="1:3" ht="9.75" customHeight="1">
      <c r="A8"/>
      <c r="B8"/>
      <c r="C8"/>
    </row>
    <row r="9" spans="1:6" ht="24.75" customHeight="1">
      <c r="A9" s="14"/>
      <c r="B9" s="156" t="s">
        <v>7</v>
      </c>
      <c r="C9" s="156"/>
      <c r="D9" s="156"/>
      <c r="E9" s="156"/>
      <c r="F9" s="157" t="s">
        <v>73</v>
      </c>
    </row>
    <row r="10" spans="1:6" ht="24" customHeight="1">
      <c r="A10" s="16" t="s">
        <v>1</v>
      </c>
      <c r="B10" s="17" t="s">
        <v>20</v>
      </c>
      <c r="C10" s="8" t="s">
        <v>0</v>
      </c>
      <c r="D10" s="8" t="s">
        <v>77</v>
      </c>
      <c r="E10" s="9" t="s">
        <v>215</v>
      </c>
      <c r="F10" s="158"/>
    </row>
    <row r="11" spans="1:6" ht="14.25" customHeight="1" thickBot="1">
      <c r="A11" s="10">
        <v>1</v>
      </c>
      <c r="B11" s="10">
        <v>2</v>
      </c>
      <c r="C11" s="11">
        <v>4</v>
      </c>
      <c r="D11" s="11">
        <v>5</v>
      </c>
      <c r="E11" s="11">
        <v>3</v>
      </c>
      <c r="F11" s="10">
        <v>6</v>
      </c>
    </row>
    <row r="12" spans="1:6" ht="19.5" customHeight="1">
      <c r="A12" s="20" t="s">
        <v>10</v>
      </c>
      <c r="B12" s="21"/>
      <c r="C12" s="21"/>
      <c r="D12" s="21"/>
      <c r="E12" s="21"/>
      <c r="F12" s="22">
        <f>F13+F18+F24+F28+F51+F60+F74+F80+F84+F96</f>
        <v>34331.4</v>
      </c>
    </row>
    <row r="13" spans="1:6" ht="15" customHeight="1">
      <c r="A13" s="23" t="s">
        <v>48</v>
      </c>
      <c r="B13" s="24" t="s">
        <v>21</v>
      </c>
      <c r="C13" s="25" t="s">
        <v>198</v>
      </c>
      <c r="D13" s="25"/>
      <c r="E13" s="25" t="s">
        <v>49</v>
      </c>
      <c r="F13" s="26">
        <f>F16+F14</f>
        <v>440</v>
      </c>
    </row>
    <row r="14" spans="1:6" ht="15" customHeight="1">
      <c r="A14" s="27" t="s">
        <v>69</v>
      </c>
      <c r="B14" s="28" t="s">
        <v>21</v>
      </c>
      <c r="C14" s="29" t="s">
        <v>128</v>
      </c>
      <c r="D14" s="30"/>
      <c r="E14" s="29" t="s">
        <v>70</v>
      </c>
      <c r="F14" s="31">
        <f>F15</f>
        <v>40</v>
      </c>
    </row>
    <row r="15" spans="1:6" ht="14.25" customHeight="1">
      <c r="A15" s="32" t="s">
        <v>69</v>
      </c>
      <c r="B15" s="33" t="s">
        <v>21</v>
      </c>
      <c r="C15" s="34" t="s">
        <v>129</v>
      </c>
      <c r="D15" s="35" t="s">
        <v>68</v>
      </c>
      <c r="E15" s="34" t="s">
        <v>70</v>
      </c>
      <c r="F15" s="36">
        <v>40</v>
      </c>
    </row>
    <row r="16" spans="1:6" ht="15" customHeight="1">
      <c r="A16" s="37" t="s">
        <v>199</v>
      </c>
      <c r="B16" s="38" t="s">
        <v>21</v>
      </c>
      <c r="C16" s="29" t="s">
        <v>126</v>
      </c>
      <c r="D16" s="30"/>
      <c r="E16" s="29" t="s">
        <v>50</v>
      </c>
      <c r="F16" s="39">
        <f>F17</f>
        <v>400</v>
      </c>
    </row>
    <row r="17" spans="1:6" ht="14.25" customHeight="1">
      <c r="A17" s="40" t="s">
        <v>67</v>
      </c>
      <c r="B17" s="33" t="s">
        <v>21</v>
      </c>
      <c r="C17" s="34" t="s">
        <v>127</v>
      </c>
      <c r="D17" s="35" t="s">
        <v>200</v>
      </c>
      <c r="E17" s="34" t="s">
        <v>50</v>
      </c>
      <c r="F17" s="36">
        <v>400</v>
      </c>
    </row>
    <row r="18" spans="1:6" ht="15" customHeight="1">
      <c r="A18" s="41" t="s">
        <v>202</v>
      </c>
      <c r="B18" s="13" t="s">
        <v>21</v>
      </c>
      <c r="C18" s="42" t="s">
        <v>201</v>
      </c>
      <c r="D18" s="13"/>
      <c r="E18" s="43" t="s">
        <v>82</v>
      </c>
      <c r="F18" s="22">
        <f>F19</f>
        <v>1400</v>
      </c>
    </row>
    <row r="19" spans="1:6" ht="13.5" customHeight="1">
      <c r="A19" s="44" t="s">
        <v>202</v>
      </c>
      <c r="B19" s="45" t="s">
        <v>21</v>
      </c>
      <c r="C19" s="46" t="s">
        <v>130</v>
      </c>
      <c r="D19" s="45"/>
      <c r="E19" s="47" t="s">
        <v>43</v>
      </c>
      <c r="F19" s="48">
        <f>F20+F22</f>
        <v>1400</v>
      </c>
    </row>
    <row r="20" spans="1:6" ht="13.5" customHeight="1">
      <c r="A20" s="49" t="s">
        <v>203</v>
      </c>
      <c r="B20" s="50" t="s">
        <v>21</v>
      </c>
      <c r="C20" s="50" t="s">
        <v>131</v>
      </c>
      <c r="D20" s="45"/>
      <c r="E20" s="51" t="s">
        <v>43</v>
      </c>
      <c r="F20" s="52">
        <v>400</v>
      </c>
    </row>
    <row r="21" spans="1:6" ht="24">
      <c r="A21" s="18" t="s">
        <v>62</v>
      </c>
      <c r="B21" s="5" t="s">
        <v>21</v>
      </c>
      <c r="C21" s="53" t="s">
        <v>131</v>
      </c>
      <c r="D21" s="13" t="s">
        <v>61</v>
      </c>
      <c r="E21" s="54" t="s">
        <v>43</v>
      </c>
      <c r="F21" s="7">
        <v>400</v>
      </c>
    </row>
    <row r="22" spans="1:6" ht="23.25" customHeight="1">
      <c r="A22" s="55" t="s">
        <v>204</v>
      </c>
      <c r="B22" s="56" t="s">
        <v>21</v>
      </c>
      <c r="C22" s="50" t="s">
        <v>132</v>
      </c>
      <c r="D22" s="57"/>
      <c r="E22" s="58" t="s">
        <v>43</v>
      </c>
      <c r="F22" s="59">
        <v>1000</v>
      </c>
    </row>
    <row r="23" spans="1:6" ht="22.5" customHeight="1">
      <c r="A23" s="18" t="s">
        <v>62</v>
      </c>
      <c r="B23" s="5" t="s">
        <v>21</v>
      </c>
      <c r="C23" s="53" t="s">
        <v>132</v>
      </c>
      <c r="D23" s="13" t="s">
        <v>61</v>
      </c>
      <c r="E23" s="54" t="s">
        <v>43</v>
      </c>
      <c r="F23" s="7">
        <v>1000</v>
      </c>
    </row>
    <row r="24" spans="1:6" ht="15" customHeight="1">
      <c r="A24" s="60" t="s">
        <v>209</v>
      </c>
      <c r="B24" s="61">
        <v>615</v>
      </c>
      <c r="C24" s="62" t="s">
        <v>196</v>
      </c>
      <c r="D24" s="25"/>
      <c r="E24" s="63" t="s">
        <v>81</v>
      </c>
      <c r="F24" s="64">
        <f>F25</f>
        <v>300</v>
      </c>
    </row>
    <row r="25" spans="1:6" ht="15" customHeight="1">
      <c r="A25" s="65" t="s">
        <v>197</v>
      </c>
      <c r="B25" s="66">
        <v>615</v>
      </c>
      <c r="C25" s="67" t="s">
        <v>124</v>
      </c>
      <c r="D25" s="68"/>
      <c r="E25" s="69" t="s">
        <v>39</v>
      </c>
      <c r="F25" s="70">
        <f>F26</f>
        <v>300</v>
      </c>
    </row>
    <row r="26" spans="1:6" ht="15" customHeight="1">
      <c r="A26" s="27" t="s">
        <v>123</v>
      </c>
      <c r="B26" s="71" t="s">
        <v>21</v>
      </c>
      <c r="C26" s="51" t="s">
        <v>125</v>
      </c>
      <c r="D26" s="47"/>
      <c r="E26" s="71" t="s">
        <v>39</v>
      </c>
      <c r="F26" s="52">
        <v>300</v>
      </c>
    </row>
    <row r="27" spans="1:6" ht="22.5" customHeight="1">
      <c r="A27" s="18" t="s">
        <v>62</v>
      </c>
      <c r="B27" s="33" t="s">
        <v>21</v>
      </c>
      <c r="C27" s="54" t="s">
        <v>125</v>
      </c>
      <c r="D27" s="43" t="s">
        <v>61</v>
      </c>
      <c r="E27" s="34" t="s">
        <v>39</v>
      </c>
      <c r="F27" s="72">
        <v>300</v>
      </c>
    </row>
    <row r="28" spans="1:6" ht="14.25" customHeight="1">
      <c r="A28" s="60" t="s">
        <v>176</v>
      </c>
      <c r="B28" s="73" t="s">
        <v>21</v>
      </c>
      <c r="C28" s="73" t="s">
        <v>175</v>
      </c>
      <c r="D28" s="73"/>
      <c r="E28" s="73" t="s">
        <v>80</v>
      </c>
      <c r="F28" s="74">
        <f>F29+F34+F38</f>
        <v>9590</v>
      </c>
    </row>
    <row r="29" spans="1:6" ht="24.75" customHeight="1">
      <c r="A29" s="44" t="s">
        <v>210</v>
      </c>
      <c r="B29" s="75" t="s">
        <v>21</v>
      </c>
      <c r="C29" s="75" t="s">
        <v>190</v>
      </c>
      <c r="D29" s="75"/>
      <c r="E29" s="56" t="s">
        <v>35</v>
      </c>
      <c r="F29" s="48">
        <f>F30+F32</f>
        <v>1200</v>
      </c>
    </row>
    <row r="30" spans="1:6" ht="13.5" customHeight="1">
      <c r="A30" s="76" t="s">
        <v>42</v>
      </c>
      <c r="B30" s="77" t="s">
        <v>21</v>
      </c>
      <c r="C30" s="50" t="s">
        <v>111</v>
      </c>
      <c r="D30" s="77"/>
      <c r="E30" s="78" t="s">
        <v>35</v>
      </c>
      <c r="F30" s="52">
        <v>950</v>
      </c>
    </row>
    <row r="31" spans="1:6" ht="13.5" customHeight="1">
      <c r="A31" s="79" t="s">
        <v>76</v>
      </c>
      <c r="B31" s="53" t="s">
        <v>21</v>
      </c>
      <c r="C31" s="53" t="s">
        <v>111</v>
      </c>
      <c r="D31" s="80" t="s">
        <v>75</v>
      </c>
      <c r="E31" s="53" t="s">
        <v>35</v>
      </c>
      <c r="F31" s="72">
        <v>950</v>
      </c>
    </row>
    <row r="32" spans="1:6" ht="17.25" customHeight="1">
      <c r="A32" s="76" t="s">
        <v>3</v>
      </c>
      <c r="B32" s="50" t="s">
        <v>21</v>
      </c>
      <c r="C32" s="50" t="s">
        <v>112</v>
      </c>
      <c r="D32" s="45"/>
      <c r="E32" s="50" t="s">
        <v>35</v>
      </c>
      <c r="F32" s="81">
        <v>250</v>
      </c>
    </row>
    <row r="33" spans="1:6" ht="21.75" customHeight="1">
      <c r="A33" s="18" t="s">
        <v>62</v>
      </c>
      <c r="B33" s="53" t="s">
        <v>21</v>
      </c>
      <c r="C33" s="53" t="s">
        <v>112</v>
      </c>
      <c r="D33" s="13" t="s">
        <v>61</v>
      </c>
      <c r="E33" s="53" t="s">
        <v>35</v>
      </c>
      <c r="F33" s="7">
        <v>250</v>
      </c>
    </row>
    <row r="34" spans="1:6" ht="13.5">
      <c r="A34" s="44" t="s">
        <v>4</v>
      </c>
      <c r="B34" s="57" t="s">
        <v>21</v>
      </c>
      <c r="C34" s="57" t="s">
        <v>190</v>
      </c>
      <c r="D34" s="57"/>
      <c r="E34" s="82" t="s">
        <v>36</v>
      </c>
      <c r="F34" s="59">
        <f>F35</f>
        <v>1400</v>
      </c>
    </row>
    <row r="35" spans="1:6" ht="15.75" customHeight="1">
      <c r="A35" s="76" t="s">
        <v>191</v>
      </c>
      <c r="B35" s="45" t="s">
        <v>21</v>
      </c>
      <c r="C35" s="50" t="s">
        <v>113</v>
      </c>
      <c r="D35" s="45"/>
      <c r="E35" s="50" t="s">
        <v>36</v>
      </c>
      <c r="F35" s="81">
        <f>F36+F37</f>
        <v>1400</v>
      </c>
    </row>
    <row r="36" spans="1:6" ht="15" customHeight="1">
      <c r="A36" s="79" t="s">
        <v>76</v>
      </c>
      <c r="B36" s="53" t="s">
        <v>21</v>
      </c>
      <c r="C36" s="53" t="s">
        <v>113</v>
      </c>
      <c r="D36" s="13" t="s">
        <v>75</v>
      </c>
      <c r="E36" s="53" t="s">
        <v>36</v>
      </c>
      <c r="F36" s="7">
        <v>800</v>
      </c>
    </row>
    <row r="37" spans="1:6" ht="21.75" customHeight="1">
      <c r="A37" s="18" t="s">
        <v>62</v>
      </c>
      <c r="B37" s="53" t="s">
        <v>21</v>
      </c>
      <c r="C37" s="53" t="s">
        <v>113</v>
      </c>
      <c r="D37" s="13" t="s">
        <v>61</v>
      </c>
      <c r="E37" s="53" t="s">
        <v>36</v>
      </c>
      <c r="F37" s="7">
        <v>600</v>
      </c>
    </row>
    <row r="38" spans="1:6" ht="23.25" customHeight="1">
      <c r="A38" s="44" t="s">
        <v>174</v>
      </c>
      <c r="B38" s="57" t="s">
        <v>21</v>
      </c>
      <c r="C38" s="57" t="s">
        <v>177</v>
      </c>
      <c r="D38" s="57"/>
      <c r="E38" s="82" t="s">
        <v>37</v>
      </c>
      <c r="F38" s="59">
        <f>F39+F41+F43+F45+F47+F49</f>
        <v>6990</v>
      </c>
    </row>
    <row r="39" spans="1:6" ht="13.5" customHeight="1">
      <c r="A39" s="83" t="s">
        <v>5</v>
      </c>
      <c r="B39" s="57" t="s">
        <v>21</v>
      </c>
      <c r="C39" s="82" t="s">
        <v>114</v>
      </c>
      <c r="D39" s="57"/>
      <c r="E39" s="82" t="s">
        <v>37</v>
      </c>
      <c r="F39" s="84">
        <v>2200</v>
      </c>
    </row>
    <row r="40" spans="1:6" ht="22.5" customHeight="1">
      <c r="A40" s="18" t="s">
        <v>62</v>
      </c>
      <c r="B40" s="53" t="s">
        <v>21</v>
      </c>
      <c r="C40" s="53" t="s">
        <v>114</v>
      </c>
      <c r="D40" s="13" t="s">
        <v>61</v>
      </c>
      <c r="E40" s="53" t="s">
        <v>37</v>
      </c>
      <c r="F40" s="85">
        <v>2200</v>
      </c>
    </row>
    <row r="41" spans="1:6" ht="14.25" customHeight="1">
      <c r="A41" s="55" t="s">
        <v>8</v>
      </c>
      <c r="B41" s="57" t="s">
        <v>21</v>
      </c>
      <c r="C41" s="82" t="s">
        <v>116</v>
      </c>
      <c r="D41" s="57"/>
      <c r="E41" s="82" t="s">
        <v>37</v>
      </c>
      <c r="F41" s="59">
        <v>1390</v>
      </c>
    </row>
    <row r="42" spans="1:6" ht="24" customHeight="1">
      <c r="A42" s="18" t="s">
        <v>62</v>
      </c>
      <c r="B42" s="53" t="s">
        <v>21</v>
      </c>
      <c r="C42" s="53" t="s">
        <v>116</v>
      </c>
      <c r="D42" s="13" t="s">
        <v>61</v>
      </c>
      <c r="E42" s="53" t="s">
        <v>37</v>
      </c>
      <c r="F42" s="7">
        <v>1390</v>
      </c>
    </row>
    <row r="43" spans="1:6" ht="23.25" customHeight="1">
      <c r="A43" s="55" t="s">
        <v>65</v>
      </c>
      <c r="B43" s="57" t="s">
        <v>21</v>
      </c>
      <c r="C43" s="82" t="s">
        <v>117</v>
      </c>
      <c r="D43" s="45"/>
      <c r="E43" s="82" t="s">
        <v>37</v>
      </c>
      <c r="F43" s="59">
        <f>SUM(F44:F44)</f>
        <v>3050</v>
      </c>
    </row>
    <row r="44" spans="1:6" ht="24" customHeight="1">
      <c r="A44" s="18" t="s">
        <v>62</v>
      </c>
      <c r="B44" s="53" t="s">
        <v>21</v>
      </c>
      <c r="C44" s="53" t="s">
        <v>117</v>
      </c>
      <c r="D44" s="13" t="s">
        <v>61</v>
      </c>
      <c r="E44" s="53" t="s">
        <v>37</v>
      </c>
      <c r="F44" s="7">
        <v>3050</v>
      </c>
    </row>
    <row r="45" spans="1:6" ht="24" customHeight="1">
      <c r="A45" s="83" t="s">
        <v>59</v>
      </c>
      <c r="B45" s="57" t="s">
        <v>21</v>
      </c>
      <c r="C45" s="82" t="s">
        <v>102</v>
      </c>
      <c r="D45" s="82"/>
      <c r="E45" s="82" t="s">
        <v>30</v>
      </c>
      <c r="F45" s="59">
        <f>F46</f>
        <v>30</v>
      </c>
    </row>
    <row r="46" spans="1:6" ht="24">
      <c r="A46" s="18" t="s">
        <v>62</v>
      </c>
      <c r="B46" s="86" t="s">
        <v>21</v>
      </c>
      <c r="C46" s="53" t="s">
        <v>102</v>
      </c>
      <c r="D46" s="53" t="s">
        <v>61</v>
      </c>
      <c r="E46" s="53" t="s">
        <v>30</v>
      </c>
      <c r="F46" s="7">
        <v>30</v>
      </c>
    </row>
    <row r="47" spans="1:6" ht="24" customHeight="1">
      <c r="A47" s="83" t="s">
        <v>59</v>
      </c>
      <c r="B47" s="57" t="s">
        <v>21</v>
      </c>
      <c r="C47" s="82" t="s">
        <v>102</v>
      </c>
      <c r="D47" s="82"/>
      <c r="E47" s="82" t="s">
        <v>46</v>
      </c>
      <c r="F47" s="70">
        <v>290</v>
      </c>
    </row>
    <row r="48" spans="1:6" ht="24" customHeight="1">
      <c r="A48" s="18" t="s">
        <v>62</v>
      </c>
      <c r="B48" s="86" t="s">
        <v>21</v>
      </c>
      <c r="C48" s="53" t="s">
        <v>102</v>
      </c>
      <c r="D48" s="13" t="s">
        <v>61</v>
      </c>
      <c r="E48" s="53" t="s">
        <v>46</v>
      </c>
      <c r="F48" s="87">
        <v>290</v>
      </c>
    </row>
    <row r="49" spans="1:6" ht="21.75" customHeight="1">
      <c r="A49" s="55" t="s">
        <v>59</v>
      </c>
      <c r="B49" s="57" t="s">
        <v>21</v>
      </c>
      <c r="C49" s="82" t="s">
        <v>102</v>
      </c>
      <c r="D49" s="57"/>
      <c r="E49" s="82" t="s">
        <v>37</v>
      </c>
      <c r="F49" s="59">
        <v>30</v>
      </c>
    </row>
    <row r="50" spans="1:6" ht="23.25" customHeight="1">
      <c r="A50" s="18" t="s">
        <v>52</v>
      </c>
      <c r="B50" s="86" t="s">
        <v>21</v>
      </c>
      <c r="C50" s="53" t="s">
        <v>118</v>
      </c>
      <c r="D50" s="13" t="s">
        <v>61</v>
      </c>
      <c r="E50" s="53" t="s">
        <v>37</v>
      </c>
      <c r="F50" s="7">
        <v>30</v>
      </c>
    </row>
    <row r="51" spans="1:6" ht="15.75" customHeight="1">
      <c r="A51" s="65" t="s">
        <v>213</v>
      </c>
      <c r="B51" s="57" t="s">
        <v>21</v>
      </c>
      <c r="C51" s="57" t="s">
        <v>169</v>
      </c>
      <c r="D51" s="57"/>
      <c r="E51" s="57" t="s">
        <v>28</v>
      </c>
      <c r="F51" s="88">
        <f>F52+F55</f>
        <v>240</v>
      </c>
    </row>
    <row r="52" spans="1:6" ht="15" customHeight="1">
      <c r="A52" s="89" t="s">
        <v>173</v>
      </c>
      <c r="B52" s="45" t="s">
        <v>21</v>
      </c>
      <c r="C52" s="50" t="s">
        <v>178</v>
      </c>
      <c r="D52" s="50"/>
      <c r="E52" s="50" t="s">
        <v>41</v>
      </c>
      <c r="F52" s="81">
        <f>F53</f>
        <v>20</v>
      </c>
    </row>
    <row r="53" spans="1:6" ht="24.75" customHeight="1">
      <c r="A53" s="90" t="s">
        <v>179</v>
      </c>
      <c r="B53" s="91" t="s">
        <v>21</v>
      </c>
      <c r="C53" s="82" t="s">
        <v>103</v>
      </c>
      <c r="D53" s="82"/>
      <c r="E53" s="82" t="s">
        <v>41</v>
      </c>
      <c r="F53" s="59">
        <f>F54</f>
        <v>20</v>
      </c>
    </row>
    <row r="54" spans="1:6" ht="22.5" customHeight="1">
      <c r="A54" s="18" t="s">
        <v>62</v>
      </c>
      <c r="B54" s="86" t="s">
        <v>21</v>
      </c>
      <c r="C54" s="53" t="s">
        <v>103</v>
      </c>
      <c r="D54" s="53" t="s">
        <v>61</v>
      </c>
      <c r="E54" s="53" t="s">
        <v>41</v>
      </c>
      <c r="F54" s="7">
        <v>20</v>
      </c>
    </row>
    <row r="55" spans="1:6" ht="34.5" customHeight="1">
      <c r="A55" s="92" t="s">
        <v>168</v>
      </c>
      <c r="B55" s="93" t="s">
        <v>21</v>
      </c>
      <c r="C55" s="57" t="s">
        <v>170</v>
      </c>
      <c r="D55" s="57"/>
      <c r="E55" s="82" t="s">
        <v>29</v>
      </c>
      <c r="F55" s="59">
        <f>F56+F58</f>
        <v>220</v>
      </c>
    </row>
    <row r="56" spans="1:6" ht="22.5" customHeight="1">
      <c r="A56" s="94" t="s">
        <v>11</v>
      </c>
      <c r="B56" s="95" t="s">
        <v>21</v>
      </c>
      <c r="C56" s="50" t="s">
        <v>172</v>
      </c>
      <c r="D56" s="50"/>
      <c r="E56" s="50" t="s">
        <v>29</v>
      </c>
      <c r="F56" s="81">
        <f>F57</f>
        <v>120</v>
      </c>
    </row>
    <row r="57" spans="1:6" ht="22.5" customHeight="1">
      <c r="A57" s="18" t="s">
        <v>62</v>
      </c>
      <c r="B57" s="86" t="s">
        <v>21</v>
      </c>
      <c r="C57" s="53" t="s">
        <v>171</v>
      </c>
      <c r="D57" s="53" t="s">
        <v>61</v>
      </c>
      <c r="E57" s="53" t="s">
        <v>29</v>
      </c>
      <c r="F57" s="7">
        <v>120</v>
      </c>
    </row>
    <row r="58" spans="1:6" ht="24" customHeight="1">
      <c r="A58" s="96" t="s">
        <v>60</v>
      </c>
      <c r="B58" s="57" t="s">
        <v>21</v>
      </c>
      <c r="C58" s="82" t="s">
        <v>101</v>
      </c>
      <c r="D58" s="57"/>
      <c r="E58" s="82" t="s">
        <v>30</v>
      </c>
      <c r="F58" s="59">
        <v>100</v>
      </c>
    </row>
    <row r="59" spans="1:6" ht="21" customHeight="1">
      <c r="A59" s="18" t="s">
        <v>62</v>
      </c>
      <c r="B59" s="13" t="s">
        <v>21</v>
      </c>
      <c r="C59" s="53" t="s">
        <v>101</v>
      </c>
      <c r="D59" s="53" t="s">
        <v>61</v>
      </c>
      <c r="E59" s="53" t="s">
        <v>30</v>
      </c>
      <c r="F59" s="7">
        <v>100</v>
      </c>
    </row>
    <row r="60" spans="1:6" ht="14.25" customHeight="1">
      <c r="A60" s="41" t="s">
        <v>180</v>
      </c>
      <c r="B60" s="97" t="s">
        <v>21</v>
      </c>
      <c r="C60" s="25" t="s">
        <v>181</v>
      </c>
      <c r="D60" s="43"/>
      <c r="E60" s="98" t="s">
        <v>79</v>
      </c>
      <c r="F60" s="99">
        <f>F61+F64+F69</f>
        <v>8993.2</v>
      </c>
    </row>
    <row r="61" spans="1:6" ht="14.25" customHeight="1">
      <c r="A61" s="100" t="s">
        <v>187</v>
      </c>
      <c r="B61" s="56" t="s">
        <v>21</v>
      </c>
      <c r="C61" s="101" t="s">
        <v>188</v>
      </c>
      <c r="D61" s="47"/>
      <c r="E61" s="58" t="s">
        <v>33</v>
      </c>
      <c r="F61" s="102">
        <f>F62</f>
        <v>500</v>
      </c>
    </row>
    <row r="62" spans="1:6" ht="22.5" customHeight="1">
      <c r="A62" s="103" t="s">
        <v>47</v>
      </c>
      <c r="B62" s="56" t="s">
        <v>21</v>
      </c>
      <c r="C62" s="104" t="s">
        <v>107</v>
      </c>
      <c r="D62" s="105"/>
      <c r="E62" s="58" t="s">
        <v>33</v>
      </c>
      <c r="F62" s="106">
        <f>F63</f>
        <v>500</v>
      </c>
    </row>
    <row r="63" spans="1:6" ht="22.5" customHeight="1">
      <c r="A63" s="18" t="s">
        <v>62</v>
      </c>
      <c r="B63" s="5" t="s">
        <v>21</v>
      </c>
      <c r="C63" s="107" t="s">
        <v>107</v>
      </c>
      <c r="D63" s="43" t="s">
        <v>61</v>
      </c>
      <c r="E63" s="54" t="s">
        <v>33</v>
      </c>
      <c r="F63" s="108">
        <v>500</v>
      </c>
    </row>
    <row r="64" spans="1:6" ht="14.25" customHeight="1">
      <c r="A64" s="44" t="s">
        <v>182</v>
      </c>
      <c r="B64" s="109" t="s">
        <v>21</v>
      </c>
      <c r="C64" s="68" t="s">
        <v>183</v>
      </c>
      <c r="D64" s="68"/>
      <c r="E64" s="110" t="s">
        <v>32</v>
      </c>
      <c r="F64" s="70">
        <f>F65+F67</f>
        <v>30</v>
      </c>
    </row>
    <row r="65" spans="1:6" ht="25.5" customHeight="1">
      <c r="A65" s="111" t="s">
        <v>15</v>
      </c>
      <c r="B65" s="112" t="s">
        <v>21</v>
      </c>
      <c r="C65" s="29" t="s">
        <v>104</v>
      </c>
      <c r="D65" s="30"/>
      <c r="E65" s="113" t="s">
        <v>32</v>
      </c>
      <c r="F65" s="114">
        <f>F66</f>
        <v>20</v>
      </c>
    </row>
    <row r="66" spans="1:6" ht="24" customHeight="1">
      <c r="A66" s="18" t="s">
        <v>62</v>
      </c>
      <c r="B66" s="115" t="s">
        <v>21</v>
      </c>
      <c r="C66" s="34" t="s">
        <v>104</v>
      </c>
      <c r="D66" s="35" t="s">
        <v>61</v>
      </c>
      <c r="E66" s="116" t="s">
        <v>32</v>
      </c>
      <c r="F66" s="87">
        <v>20</v>
      </c>
    </row>
    <row r="67" spans="1:6" ht="24" customHeight="1">
      <c r="A67" s="55" t="s">
        <v>189</v>
      </c>
      <c r="B67" s="58" t="s">
        <v>21</v>
      </c>
      <c r="C67" s="101" t="s">
        <v>110</v>
      </c>
      <c r="D67" s="105"/>
      <c r="E67" s="58" t="s">
        <v>34</v>
      </c>
      <c r="F67" s="102">
        <f>F68</f>
        <v>10</v>
      </c>
    </row>
    <row r="68" spans="1:6" ht="15" customHeight="1">
      <c r="A68" s="18" t="s">
        <v>64</v>
      </c>
      <c r="B68" s="5" t="s">
        <v>21</v>
      </c>
      <c r="C68" s="117" t="s">
        <v>110</v>
      </c>
      <c r="D68" s="43" t="s">
        <v>63</v>
      </c>
      <c r="E68" s="54" t="s">
        <v>34</v>
      </c>
      <c r="F68" s="118">
        <v>10</v>
      </c>
    </row>
    <row r="69" spans="1:6" ht="13.5" customHeight="1">
      <c r="A69" s="90" t="s">
        <v>184</v>
      </c>
      <c r="B69" s="58" t="s">
        <v>21</v>
      </c>
      <c r="C69" s="67" t="s">
        <v>185</v>
      </c>
      <c r="D69" s="68"/>
      <c r="E69" s="58" t="s">
        <v>46</v>
      </c>
      <c r="F69" s="70">
        <f>F70+F72</f>
        <v>8463.2</v>
      </c>
    </row>
    <row r="70" spans="1:6" ht="21.75" customHeight="1">
      <c r="A70" s="94" t="s">
        <v>186</v>
      </c>
      <c r="B70" s="95" t="s">
        <v>21</v>
      </c>
      <c r="C70" s="29" t="s">
        <v>105</v>
      </c>
      <c r="D70" s="30"/>
      <c r="E70" s="113" t="s">
        <v>46</v>
      </c>
      <c r="F70" s="114">
        <v>4563.2</v>
      </c>
    </row>
    <row r="71" spans="1:6" ht="21" customHeight="1">
      <c r="A71" s="18" t="s">
        <v>62</v>
      </c>
      <c r="B71" s="86" t="s">
        <v>21</v>
      </c>
      <c r="C71" s="34" t="s">
        <v>105</v>
      </c>
      <c r="D71" s="35" t="s">
        <v>61</v>
      </c>
      <c r="E71" s="116" t="s">
        <v>46</v>
      </c>
      <c r="F71" s="87">
        <v>4563.2</v>
      </c>
    </row>
    <row r="72" spans="1:6" ht="24" customHeight="1">
      <c r="A72" s="55" t="s">
        <v>211</v>
      </c>
      <c r="B72" s="91" t="s">
        <v>21</v>
      </c>
      <c r="C72" s="67" t="s">
        <v>106</v>
      </c>
      <c r="D72" s="68"/>
      <c r="E72" s="110" t="s">
        <v>46</v>
      </c>
      <c r="F72" s="70">
        <v>3900</v>
      </c>
    </row>
    <row r="73" spans="1:6" ht="23.25" customHeight="1">
      <c r="A73" s="18" t="s">
        <v>62</v>
      </c>
      <c r="B73" s="86" t="s">
        <v>21</v>
      </c>
      <c r="C73" s="34" t="s">
        <v>106</v>
      </c>
      <c r="D73" s="35" t="s">
        <v>61</v>
      </c>
      <c r="E73" s="116" t="s">
        <v>46</v>
      </c>
      <c r="F73" s="87">
        <v>3900</v>
      </c>
    </row>
    <row r="74" spans="1:6" ht="22.5" customHeight="1">
      <c r="A74" s="119" t="s">
        <v>163</v>
      </c>
      <c r="B74" s="42" t="s">
        <v>21</v>
      </c>
      <c r="C74" s="42" t="s">
        <v>164</v>
      </c>
      <c r="D74" s="19"/>
      <c r="E74" s="42" t="s">
        <v>40</v>
      </c>
      <c r="F74" s="108">
        <f>F75</f>
        <v>175</v>
      </c>
    </row>
    <row r="75" spans="1:6" ht="13.5" customHeight="1">
      <c r="A75" s="92" t="s">
        <v>165</v>
      </c>
      <c r="B75" s="120" t="s">
        <v>21</v>
      </c>
      <c r="C75" s="120" t="s">
        <v>166</v>
      </c>
      <c r="D75" s="71"/>
      <c r="E75" s="120" t="s">
        <v>40</v>
      </c>
      <c r="F75" s="121">
        <f>F76+F78</f>
        <v>175</v>
      </c>
    </row>
    <row r="76" spans="1:6" ht="13.5">
      <c r="A76" s="55" t="s">
        <v>66</v>
      </c>
      <c r="B76" s="69" t="s">
        <v>21</v>
      </c>
      <c r="C76" s="69" t="s">
        <v>162</v>
      </c>
      <c r="D76" s="69"/>
      <c r="E76" s="69" t="s">
        <v>40</v>
      </c>
      <c r="F76" s="106">
        <f>F77</f>
        <v>15</v>
      </c>
    </row>
    <row r="77" spans="1:6" ht="24">
      <c r="A77" s="18" t="s">
        <v>62</v>
      </c>
      <c r="B77" s="19" t="s">
        <v>21</v>
      </c>
      <c r="C77" s="19" t="s">
        <v>162</v>
      </c>
      <c r="D77" s="19" t="s">
        <v>61</v>
      </c>
      <c r="E77" s="19" t="s">
        <v>40</v>
      </c>
      <c r="F77" s="108">
        <v>15</v>
      </c>
    </row>
    <row r="78" spans="1:6" ht="12.75">
      <c r="A78" s="122" t="s">
        <v>66</v>
      </c>
      <c r="B78" s="69" t="s">
        <v>21</v>
      </c>
      <c r="C78" s="69" t="s">
        <v>162</v>
      </c>
      <c r="D78" s="69"/>
      <c r="E78" s="69" t="s">
        <v>37</v>
      </c>
      <c r="F78" s="123">
        <f>F79</f>
        <v>160</v>
      </c>
    </row>
    <row r="79" spans="1:6" ht="24">
      <c r="A79" s="18" t="s">
        <v>62</v>
      </c>
      <c r="B79" s="19" t="s">
        <v>21</v>
      </c>
      <c r="C79" s="19" t="s">
        <v>162</v>
      </c>
      <c r="D79" s="19" t="s">
        <v>61</v>
      </c>
      <c r="E79" s="19" t="s">
        <v>37</v>
      </c>
      <c r="F79" s="15">
        <v>160</v>
      </c>
    </row>
    <row r="80" spans="1:6" ht="15.75" customHeight="1">
      <c r="A80" s="124" t="s">
        <v>192</v>
      </c>
      <c r="B80" s="125" t="s">
        <v>21</v>
      </c>
      <c r="C80" s="126" t="s">
        <v>193</v>
      </c>
      <c r="D80" s="126"/>
      <c r="E80" s="127" t="s">
        <v>38</v>
      </c>
      <c r="F80" s="22">
        <f>F81</f>
        <v>154</v>
      </c>
    </row>
    <row r="81" spans="1:6" ht="13.5" customHeight="1">
      <c r="A81" s="83" t="s">
        <v>214</v>
      </c>
      <c r="B81" s="75" t="s">
        <v>21</v>
      </c>
      <c r="C81" s="105" t="s">
        <v>194</v>
      </c>
      <c r="D81" s="105"/>
      <c r="E81" s="58" t="s">
        <v>38</v>
      </c>
      <c r="F81" s="48">
        <f>F82</f>
        <v>154</v>
      </c>
    </row>
    <row r="82" spans="1:6" ht="15" customHeight="1">
      <c r="A82" s="49" t="s">
        <v>12</v>
      </c>
      <c r="B82" s="50" t="s">
        <v>21</v>
      </c>
      <c r="C82" s="51" t="s">
        <v>119</v>
      </c>
      <c r="D82" s="47"/>
      <c r="E82" s="51" t="s">
        <v>38</v>
      </c>
      <c r="F82" s="52">
        <f>F83</f>
        <v>154</v>
      </c>
    </row>
    <row r="83" spans="1:6" ht="22.5" customHeight="1">
      <c r="A83" s="18" t="s">
        <v>62</v>
      </c>
      <c r="B83" s="53" t="s">
        <v>21</v>
      </c>
      <c r="C83" s="54" t="s">
        <v>119</v>
      </c>
      <c r="D83" s="43" t="s">
        <v>53</v>
      </c>
      <c r="E83" s="54" t="s">
        <v>38</v>
      </c>
      <c r="F83" s="72">
        <v>154</v>
      </c>
    </row>
    <row r="84" spans="1:6" ht="14.25" customHeight="1">
      <c r="A84" s="128" t="s">
        <v>137</v>
      </c>
      <c r="B84" s="42" t="s">
        <v>21</v>
      </c>
      <c r="C84" s="42" t="s">
        <v>144</v>
      </c>
      <c r="D84" s="42"/>
      <c r="E84" s="63" t="s">
        <v>78</v>
      </c>
      <c r="F84" s="129">
        <f>F85+F90</f>
        <v>9905.9</v>
      </c>
    </row>
    <row r="85" spans="1:6" ht="25.5" customHeight="1">
      <c r="A85" s="130" t="s">
        <v>141</v>
      </c>
      <c r="B85" s="46" t="s">
        <v>21</v>
      </c>
      <c r="C85" s="46" t="s">
        <v>122</v>
      </c>
      <c r="D85" s="120"/>
      <c r="E85" s="69" t="s">
        <v>23</v>
      </c>
      <c r="F85" s="106">
        <f>F86+F88</f>
        <v>6970</v>
      </c>
    </row>
    <row r="86" spans="1:6" ht="18" customHeight="1">
      <c r="A86" s="131" t="s">
        <v>142</v>
      </c>
      <c r="B86" s="120" t="s">
        <v>21</v>
      </c>
      <c r="C86" s="71" t="s">
        <v>84</v>
      </c>
      <c r="D86" s="120"/>
      <c r="E86" s="71" t="s">
        <v>23</v>
      </c>
      <c r="F86" s="106">
        <v>5860</v>
      </c>
    </row>
    <row r="87" spans="1:6" ht="23.25" customHeight="1">
      <c r="A87" s="12" t="s">
        <v>143</v>
      </c>
      <c r="B87" s="132" t="s">
        <v>21</v>
      </c>
      <c r="C87" s="19" t="s">
        <v>84</v>
      </c>
      <c r="D87" s="132" t="s">
        <v>145</v>
      </c>
      <c r="E87" s="19" t="s">
        <v>23</v>
      </c>
      <c r="F87" s="108">
        <v>5860</v>
      </c>
    </row>
    <row r="88" spans="1:6" ht="22.5" customHeight="1">
      <c r="A88" s="131" t="s">
        <v>146</v>
      </c>
      <c r="B88" s="133" t="s">
        <v>21</v>
      </c>
      <c r="C88" s="134" t="s">
        <v>86</v>
      </c>
      <c r="D88" s="133"/>
      <c r="E88" s="134" t="s">
        <v>23</v>
      </c>
      <c r="F88" s="106">
        <v>1110</v>
      </c>
    </row>
    <row r="89" spans="1:6" ht="22.5" customHeight="1">
      <c r="A89" s="12" t="s">
        <v>143</v>
      </c>
      <c r="B89" s="135" t="s">
        <v>21</v>
      </c>
      <c r="C89" s="136" t="s">
        <v>86</v>
      </c>
      <c r="D89" s="135" t="s">
        <v>145</v>
      </c>
      <c r="E89" s="136" t="s">
        <v>23</v>
      </c>
      <c r="F89" s="108">
        <v>1110</v>
      </c>
    </row>
    <row r="90" spans="1:6" ht="15.75" customHeight="1">
      <c r="A90" s="130" t="s">
        <v>138</v>
      </c>
      <c r="B90" s="137" t="s">
        <v>21</v>
      </c>
      <c r="C90" s="137" t="s">
        <v>148</v>
      </c>
      <c r="D90" s="137"/>
      <c r="E90" s="137" t="s">
        <v>23</v>
      </c>
      <c r="F90" s="106">
        <f>F91+F94</f>
        <v>2935.9</v>
      </c>
    </row>
    <row r="91" spans="1:6" ht="23.25" customHeight="1">
      <c r="A91" s="131" t="s">
        <v>147</v>
      </c>
      <c r="B91" s="134" t="s">
        <v>21</v>
      </c>
      <c r="C91" s="134" t="s">
        <v>85</v>
      </c>
      <c r="D91" s="133"/>
      <c r="E91" s="134" t="s">
        <v>23</v>
      </c>
      <c r="F91" s="106">
        <f>F92+F93</f>
        <v>2335.9</v>
      </c>
    </row>
    <row r="92" spans="1:6" ht="23.25" customHeight="1">
      <c r="A92" s="12" t="s">
        <v>143</v>
      </c>
      <c r="B92" s="136" t="s">
        <v>21</v>
      </c>
      <c r="C92" s="136" t="s">
        <v>85</v>
      </c>
      <c r="D92" s="135" t="s">
        <v>145</v>
      </c>
      <c r="E92" s="136" t="s">
        <v>23</v>
      </c>
      <c r="F92" s="108">
        <v>651</v>
      </c>
    </row>
    <row r="93" spans="1:6" ht="21.75" customHeight="1">
      <c r="A93" s="12" t="s">
        <v>149</v>
      </c>
      <c r="B93" s="132" t="s">
        <v>21</v>
      </c>
      <c r="C93" s="19" t="s">
        <v>85</v>
      </c>
      <c r="D93" s="132" t="s">
        <v>61</v>
      </c>
      <c r="E93" s="19" t="s">
        <v>23</v>
      </c>
      <c r="F93" s="108">
        <v>1684.9</v>
      </c>
    </row>
    <row r="94" spans="1:6" ht="15" customHeight="1">
      <c r="A94" s="94" t="s">
        <v>136</v>
      </c>
      <c r="B94" s="71" t="s">
        <v>21</v>
      </c>
      <c r="C94" s="71" t="s">
        <v>83</v>
      </c>
      <c r="D94" s="71"/>
      <c r="E94" s="71" t="s">
        <v>22</v>
      </c>
      <c r="F94" s="121">
        <v>600</v>
      </c>
    </row>
    <row r="95" spans="1:6" ht="36" customHeight="1">
      <c r="A95" s="138" t="s">
        <v>139</v>
      </c>
      <c r="B95" s="19" t="s">
        <v>21</v>
      </c>
      <c r="C95" s="19" t="s">
        <v>83</v>
      </c>
      <c r="D95" s="132" t="s">
        <v>140</v>
      </c>
      <c r="E95" s="19" t="s">
        <v>22</v>
      </c>
      <c r="F95" s="108">
        <v>600</v>
      </c>
    </row>
    <row r="96" spans="1:6" ht="14.25" customHeight="1">
      <c r="A96" s="139" t="s">
        <v>150</v>
      </c>
      <c r="B96" s="42" t="s">
        <v>21</v>
      </c>
      <c r="C96" s="42" t="s">
        <v>151</v>
      </c>
      <c r="D96" s="42"/>
      <c r="E96" s="42" t="s">
        <v>78</v>
      </c>
      <c r="F96" s="129">
        <f>F97</f>
        <v>3133.3</v>
      </c>
    </row>
    <row r="97" spans="1:6" ht="15" customHeight="1">
      <c r="A97" s="140" t="s">
        <v>152</v>
      </c>
      <c r="B97" s="120" t="s">
        <v>21</v>
      </c>
      <c r="C97" s="120" t="s">
        <v>120</v>
      </c>
      <c r="D97" s="120"/>
      <c r="E97" s="120" t="s">
        <v>23</v>
      </c>
      <c r="F97" s="106">
        <f>F98+F105+F107+F109+F112+F114+F116+F118+F121+F123+F125+F127</f>
        <v>3133.3</v>
      </c>
    </row>
    <row r="98" spans="1:6" ht="14.25" customHeight="1">
      <c r="A98" s="122" t="s">
        <v>24</v>
      </c>
      <c r="B98" s="69" t="s">
        <v>21</v>
      </c>
      <c r="C98" s="71" t="s">
        <v>87</v>
      </c>
      <c r="D98" s="71"/>
      <c r="E98" s="69" t="s">
        <v>23</v>
      </c>
      <c r="F98" s="106">
        <f>SUM(F99:F104)</f>
        <v>258.2</v>
      </c>
    </row>
    <row r="99" spans="1:6" ht="13.5" customHeight="1">
      <c r="A99" s="141" t="s">
        <v>153</v>
      </c>
      <c r="B99" s="19" t="s">
        <v>21</v>
      </c>
      <c r="C99" s="19" t="s">
        <v>88</v>
      </c>
      <c r="D99" s="19" t="s">
        <v>54</v>
      </c>
      <c r="E99" s="19" t="s">
        <v>23</v>
      </c>
      <c r="F99" s="108">
        <v>54.3</v>
      </c>
    </row>
    <row r="100" spans="1:6" ht="22.5" customHeight="1">
      <c r="A100" s="141" t="s">
        <v>154</v>
      </c>
      <c r="B100" s="19" t="s">
        <v>21</v>
      </c>
      <c r="C100" s="19" t="s">
        <v>89</v>
      </c>
      <c r="D100" s="19" t="s">
        <v>54</v>
      </c>
      <c r="E100" s="19" t="s">
        <v>23</v>
      </c>
      <c r="F100" s="108">
        <v>20.8</v>
      </c>
    </row>
    <row r="101" spans="1:6" ht="33" customHeight="1">
      <c r="A101" s="141" t="s">
        <v>25</v>
      </c>
      <c r="B101" s="19" t="s">
        <v>21</v>
      </c>
      <c r="C101" s="19" t="s">
        <v>90</v>
      </c>
      <c r="D101" s="19" t="s">
        <v>54</v>
      </c>
      <c r="E101" s="19" t="s">
        <v>23</v>
      </c>
      <c r="F101" s="108">
        <v>24</v>
      </c>
    </row>
    <row r="102" spans="1:6" ht="20.25" customHeight="1">
      <c r="A102" s="141" t="s">
        <v>155</v>
      </c>
      <c r="B102" s="19" t="s">
        <v>21</v>
      </c>
      <c r="C102" s="19" t="s">
        <v>91</v>
      </c>
      <c r="D102" s="19" t="s">
        <v>54</v>
      </c>
      <c r="E102" s="19" t="s">
        <v>23</v>
      </c>
      <c r="F102" s="108">
        <v>48.1</v>
      </c>
    </row>
    <row r="103" spans="1:6" ht="19.5" customHeight="1">
      <c r="A103" s="142" t="s">
        <v>156</v>
      </c>
      <c r="B103" s="19" t="s">
        <v>21</v>
      </c>
      <c r="C103" s="19" t="s">
        <v>92</v>
      </c>
      <c r="D103" s="19" t="s">
        <v>54</v>
      </c>
      <c r="E103" s="19" t="s">
        <v>23</v>
      </c>
      <c r="F103" s="108">
        <v>63</v>
      </c>
    </row>
    <row r="104" spans="1:6" ht="21" customHeight="1">
      <c r="A104" s="143" t="s">
        <v>26</v>
      </c>
      <c r="B104" s="19" t="s">
        <v>21</v>
      </c>
      <c r="C104" s="19" t="s">
        <v>93</v>
      </c>
      <c r="D104" s="19" t="s">
        <v>54</v>
      </c>
      <c r="E104" s="19" t="s">
        <v>23</v>
      </c>
      <c r="F104" s="108">
        <v>48</v>
      </c>
    </row>
    <row r="105" spans="1:6" ht="14.25" customHeight="1">
      <c r="A105" s="27" t="s">
        <v>13</v>
      </c>
      <c r="B105" s="71" t="s">
        <v>21</v>
      </c>
      <c r="C105" s="71" t="s">
        <v>212</v>
      </c>
      <c r="D105" s="71"/>
      <c r="E105" s="71" t="s">
        <v>44</v>
      </c>
      <c r="F105" s="121">
        <f>F106</f>
        <v>100</v>
      </c>
    </row>
    <row r="106" spans="1:6" ht="12.75" customHeight="1">
      <c r="A106" s="32" t="s">
        <v>13</v>
      </c>
      <c r="B106" s="19" t="s">
        <v>21</v>
      </c>
      <c r="C106" s="19" t="s">
        <v>94</v>
      </c>
      <c r="D106" s="19" t="s">
        <v>74</v>
      </c>
      <c r="E106" s="19" t="s">
        <v>44</v>
      </c>
      <c r="F106" s="108">
        <v>100</v>
      </c>
    </row>
    <row r="107" spans="1:6" ht="22.5" customHeight="1">
      <c r="A107" s="94" t="s">
        <v>17</v>
      </c>
      <c r="B107" s="71" t="s">
        <v>21</v>
      </c>
      <c r="C107" s="71" t="s">
        <v>95</v>
      </c>
      <c r="D107" s="71"/>
      <c r="E107" s="71" t="s">
        <v>40</v>
      </c>
      <c r="F107" s="121">
        <f>F108</f>
        <v>100</v>
      </c>
    </row>
    <row r="108" spans="1:6" ht="21" customHeight="1">
      <c r="A108" s="18" t="s">
        <v>62</v>
      </c>
      <c r="B108" s="19" t="s">
        <v>21</v>
      </c>
      <c r="C108" s="19" t="s">
        <v>95</v>
      </c>
      <c r="D108" s="19" t="s">
        <v>61</v>
      </c>
      <c r="E108" s="19" t="s">
        <v>40</v>
      </c>
      <c r="F108" s="108">
        <v>100</v>
      </c>
    </row>
    <row r="109" spans="1:6" ht="21.75" customHeight="1">
      <c r="A109" s="94" t="s">
        <v>158</v>
      </c>
      <c r="B109" s="71" t="s">
        <v>21</v>
      </c>
      <c r="C109" s="71" t="s">
        <v>96</v>
      </c>
      <c r="D109" s="71"/>
      <c r="E109" s="71" t="s">
        <v>40</v>
      </c>
      <c r="F109" s="121">
        <f>F110+F111</f>
        <v>315</v>
      </c>
    </row>
    <row r="110" spans="1:6" ht="21" customHeight="1">
      <c r="A110" s="18" t="s">
        <v>62</v>
      </c>
      <c r="B110" s="19" t="s">
        <v>21</v>
      </c>
      <c r="C110" s="19" t="s">
        <v>96</v>
      </c>
      <c r="D110" s="19" t="s">
        <v>61</v>
      </c>
      <c r="E110" s="19" t="s">
        <v>40</v>
      </c>
      <c r="F110" s="108">
        <v>300</v>
      </c>
    </row>
    <row r="111" spans="1:6" ht="12" customHeight="1">
      <c r="A111" s="18" t="s">
        <v>159</v>
      </c>
      <c r="B111" s="19" t="s">
        <v>21</v>
      </c>
      <c r="C111" s="19" t="s">
        <v>160</v>
      </c>
      <c r="D111" s="19" t="s">
        <v>161</v>
      </c>
      <c r="E111" s="19" t="s">
        <v>40</v>
      </c>
      <c r="F111" s="108">
        <v>15</v>
      </c>
    </row>
    <row r="112" spans="1:6" ht="15" customHeight="1">
      <c r="A112" s="94" t="s">
        <v>45</v>
      </c>
      <c r="B112" s="71" t="s">
        <v>21</v>
      </c>
      <c r="C112" s="71" t="s">
        <v>97</v>
      </c>
      <c r="D112" s="71"/>
      <c r="E112" s="71" t="s">
        <v>40</v>
      </c>
      <c r="F112" s="121">
        <v>300</v>
      </c>
    </row>
    <row r="113" spans="1:6" ht="13.5" customHeight="1">
      <c r="A113" s="18" t="s">
        <v>56</v>
      </c>
      <c r="B113" s="19" t="s">
        <v>21</v>
      </c>
      <c r="C113" s="19" t="s">
        <v>97</v>
      </c>
      <c r="D113" s="19" t="s">
        <v>57</v>
      </c>
      <c r="E113" s="19" t="s">
        <v>40</v>
      </c>
      <c r="F113" s="108">
        <v>300</v>
      </c>
    </row>
    <row r="114" spans="1:6" ht="13.5" customHeight="1">
      <c r="A114" s="92" t="s">
        <v>58</v>
      </c>
      <c r="B114" s="71" t="s">
        <v>21</v>
      </c>
      <c r="C114" s="71" t="s">
        <v>98</v>
      </c>
      <c r="D114" s="71"/>
      <c r="E114" s="71" t="s">
        <v>40</v>
      </c>
      <c r="F114" s="121">
        <v>100</v>
      </c>
    </row>
    <row r="115" spans="1:6" ht="21" customHeight="1">
      <c r="A115" s="18" t="s">
        <v>62</v>
      </c>
      <c r="B115" s="19" t="s">
        <v>21</v>
      </c>
      <c r="C115" s="19" t="s">
        <v>98</v>
      </c>
      <c r="D115" s="19" t="s">
        <v>61</v>
      </c>
      <c r="E115" s="19" t="s">
        <v>40</v>
      </c>
      <c r="F115" s="108">
        <v>100</v>
      </c>
    </row>
    <row r="116" spans="1:6" ht="14.25" customHeight="1">
      <c r="A116" s="111" t="s">
        <v>16</v>
      </c>
      <c r="B116" s="78" t="s">
        <v>21</v>
      </c>
      <c r="C116" s="144" t="s">
        <v>108</v>
      </c>
      <c r="D116" s="47"/>
      <c r="E116" s="51" t="s">
        <v>34</v>
      </c>
      <c r="F116" s="145">
        <v>500</v>
      </c>
    </row>
    <row r="117" spans="1:6" ht="22.5" customHeight="1">
      <c r="A117" s="18" t="s">
        <v>62</v>
      </c>
      <c r="B117" s="5" t="s">
        <v>21</v>
      </c>
      <c r="C117" s="117" t="s">
        <v>108</v>
      </c>
      <c r="D117" s="43" t="s">
        <v>61</v>
      </c>
      <c r="E117" s="54" t="s">
        <v>34</v>
      </c>
      <c r="F117" s="118">
        <v>500</v>
      </c>
    </row>
    <row r="118" spans="1:6" ht="24">
      <c r="A118" s="94" t="s">
        <v>2</v>
      </c>
      <c r="B118" s="78" t="s">
        <v>21</v>
      </c>
      <c r="C118" s="78" t="s">
        <v>100</v>
      </c>
      <c r="D118" s="78"/>
      <c r="E118" s="78" t="s">
        <v>27</v>
      </c>
      <c r="F118" s="52">
        <f>SUM(F119:F120)</f>
        <v>510.1</v>
      </c>
    </row>
    <row r="119" spans="1:6" ht="14.25" customHeight="1">
      <c r="A119" s="18" t="s">
        <v>167</v>
      </c>
      <c r="B119" s="5" t="s">
        <v>21</v>
      </c>
      <c r="C119" s="5" t="s">
        <v>100</v>
      </c>
      <c r="D119" s="5" t="s">
        <v>140</v>
      </c>
      <c r="E119" s="5" t="s">
        <v>27</v>
      </c>
      <c r="F119" s="72">
        <v>509</v>
      </c>
    </row>
    <row r="120" spans="1:6" ht="24">
      <c r="A120" s="18" t="s">
        <v>62</v>
      </c>
      <c r="B120" s="5" t="s">
        <v>21</v>
      </c>
      <c r="C120" s="5" t="s">
        <v>100</v>
      </c>
      <c r="D120" s="5" t="s">
        <v>61</v>
      </c>
      <c r="E120" s="5" t="s">
        <v>27</v>
      </c>
      <c r="F120" s="72">
        <v>1.1</v>
      </c>
    </row>
    <row r="121" spans="1:6" ht="14.25" customHeight="1">
      <c r="A121" s="146" t="s">
        <v>31</v>
      </c>
      <c r="B121" s="54" t="s">
        <v>21</v>
      </c>
      <c r="C121" s="117" t="s">
        <v>109</v>
      </c>
      <c r="D121" s="43"/>
      <c r="E121" s="54" t="s">
        <v>34</v>
      </c>
      <c r="F121" s="118">
        <v>500</v>
      </c>
    </row>
    <row r="122" spans="1:6" ht="24" customHeight="1">
      <c r="A122" s="18" t="s">
        <v>62</v>
      </c>
      <c r="B122" s="54" t="s">
        <v>21</v>
      </c>
      <c r="C122" s="117" t="s">
        <v>109</v>
      </c>
      <c r="D122" s="43" t="s">
        <v>61</v>
      </c>
      <c r="E122" s="54" t="s">
        <v>34</v>
      </c>
      <c r="F122" s="118">
        <v>500</v>
      </c>
    </row>
    <row r="123" spans="1:6" ht="13.5" customHeight="1">
      <c r="A123" s="49" t="s">
        <v>6</v>
      </c>
      <c r="B123" s="45" t="s">
        <v>21</v>
      </c>
      <c r="C123" s="50" t="s">
        <v>115</v>
      </c>
      <c r="D123" s="45"/>
      <c r="E123" s="50" t="s">
        <v>37</v>
      </c>
      <c r="F123" s="81">
        <f>F124</f>
        <v>40</v>
      </c>
    </row>
    <row r="124" spans="1:6" ht="23.25" customHeight="1">
      <c r="A124" s="18" t="s">
        <v>62</v>
      </c>
      <c r="B124" s="53" t="s">
        <v>21</v>
      </c>
      <c r="C124" s="53" t="s">
        <v>115</v>
      </c>
      <c r="D124" s="13" t="s">
        <v>61</v>
      </c>
      <c r="E124" s="53" t="s">
        <v>37</v>
      </c>
      <c r="F124" s="7">
        <v>40</v>
      </c>
    </row>
    <row r="125" spans="1:6" ht="15" customHeight="1">
      <c r="A125" s="147" t="s">
        <v>55</v>
      </c>
      <c r="B125" s="120" t="s">
        <v>21</v>
      </c>
      <c r="C125" s="71" t="s">
        <v>121</v>
      </c>
      <c r="D125" s="120"/>
      <c r="E125" s="120" t="s">
        <v>157</v>
      </c>
      <c r="F125" s="148">
        <v>350</v>
      </c>
    </row>
    <row r="126" spans="1:6" ht="23.25" customHeight="1">
      <c r="A126" s="18" t="s">
        <v>62</v>
      </c>
      <c r="B126" s="19" t="s">
        <v>21</v>
      </c>
      <c r="C126" s="19" t="s">
        <v>121</v>
      </c>
      <c r="D126" s="19" t="s">
        <v>61</v>
      </c>
      <c r="E126" s="19" t="s">
        <v>157</v>
      </c>
      <c r="F126" s="108">
        <v>350</v>
      </c>
    </row>
    <row r="127" spans="1:6" ht="23.25" customHeight="1">
      <c r="A127" s="122" t="s">
        <v>195</v>
      </c>
      <c r="B127" s="71" t="s">
        <v>21</v>
      </c>
      <c r="C127" s="71" t="s">
        <v>99</v>
      </c>
      <c r="D127" s="71"/>
      <c r="E127" s="71" t="s">
        <v>40</v>
      </c>
      <c r="F127" s="121">
        <v>60</v>
      </c>
    </row>
    <row r="128" spans="1:6" ht="24">
      <c r="A128" s="18" t="s">
        <v>62</v>
      </c>
      <c r="B128" s="19" t="s">
        <v>21</v>
      </c>
      <c r="C128" s="19" t="s">
        <v>99</v>
      </c>
      <c r="D128" s="19" t="s">
        <v>61</v>
      </c>
      <c r="E128" s="19" t="s">
        <v>40</v>
      </c>
      <c r="F128" s="108">
        <v>60</v>
      </c>
    </row>
    <row r="129" spans="1:6" ht="20.25" customHeight="1">
      <c r="A129" s="20" t="s">
        <v>216</v>
      </c>
      <c r="B129" s="21"/>
      <c r="C129" s="21"/>
      <c r="D129" s="21"/>
      <c r="E129" s="21"/>
      <c r="F129" s="22">
        <f>F130</f>
        <v>5300</v>
      </c>
    </row>
    <row r="130" spans="1:6" ht="23.25" customHeight="1">
      <c r="A130" s="60" t="s">
        <v>209</v>
      </c>
      <c r="B130" s="61">
        <v>615</v>
      </c>
      <c r="C130" s="62" t="s">
        <v>196</v>
      </c>
      <c r="D130" s="25"/>
      <c r="E130" s="63" t="s">
        <v>81</v>
      </c>
      <c r="F130" s="64">
        <f>F131</f>
        <v>5300</v>
      </c>
    </row>
    <row r="131" spans="1:6" ht="15" customHeight="1">
      <c r="A131" s="90" t="s">
        <v>206</v>
      </c>
      <c r="B131" s="149" t="s">
        <v>21</v>
      </c>
      <c r="C131" s="30" t="s">
        <v>135</v>
      </c>
      <c r="D131" s="30"/>
      <c r="E131" s="29" t="s">
        <v>39</v>
      </c>
      <c r="F131" s="150">
        <f>F132+F135</f>
        <v>5300</v>
      </c>
    </row>
    <row r="132" spans="1:6" ht="25.5" customHeight="1">
      <c r="A132" s="90" t="s">
        <v>207</v>
      </c>
      <c r="B132" s="38" t="s">
        <v>21</v>
      </c>
      <c r="C132" s="67" t="s">
        <v>133</v>
      </c>
      <c r="D132" s="68"/>
      <c r="E132" s="67" t="s">
        <v>39</v>
      </c>
      <c r="F132" s="150">
        <f>F133+F134</f>
        <v>3930</v>
      </c>
    </row>
    <row r="133" spans="1:6" ht="15" customHeight="1">
      <c r="A133" s="32" t="s">
        <v>71</v>
      </c>
      <c r="B133" s="33" t="s">
        <v>21</v>
      </c>
      <c r="C133" s="34" t="s">
        <v>133</v>
      </c>
      <c r="D133" s="35" t="s">
        <v>72</v>
      </c>
      <c r="E133" s="34" t="s">
        <v>39</v>
      </c>
      <c r="F133" s="151">
        <v>2480</v>
      </c>
    </row>
    <row r="134" spans="1:6" ht="23.25" customHeight="1">
      <c r="A134" s="18" t="s">
        <v>62</v>
      </c>
      <c r="B134" s="33" t="s">
        <v>21</v>
      </c>
      <c r="C134" s="34" t="s">
        <v>133</v>
      </c>
      <c r="D134" s="35" t="s">
        <v>61</v>
      </c>
      <c r="E134" s="34" t="s">
        <v>39</v>
      </c>
      <c r="F134" s="151">
        <v>1450</v>
      </c>
    </row>
    <row r="135" spans="1:6" ht="25.5" customHeight="1">
      <c r="A135" s="90" t="s">
        <v>208</v>
      </c>
      <c r="B135" s="38" t="s">
        <v>21</v>
      </c>
      <c r="C135" s="67" t="s">
        <v>134</v>
      </c>
      <c r="D135" s="68"/>
      <c r="E135" s="67" t="s">
        <v>39</v>
      </c>
      <c r="F135" s="150">
        <f>F136</f>
        <v>1370</v>
      </c>
    </row>
    <row r="136" spans="1:6" ht="15" customHeight="1">
      <c r="A136" s="32" t="s">
        <v>9</v>
      </c>
      <c r="B136" s="33" t="s">
        <v>21</v>
      </c>
      <c r="C136" s="34" t="s">
        <v>134</v>
      </c>
      <c r="D136" s="35"/>
      <c r="E136" s="34" t="s">
        <v>39</v>
      </c>
      <c r="F136" s="151">
        <f>F137+F138</f>
        <v>1370</v>
      </c>
    </row>
    <row r="137" spans="1:6" ht="15" customHeight="1">
      <c r="A137" s="32" t="s">
        <v>71</v>
      </c>
      <c r="B137" s="33" t="s">
        <v>21</v>
      </c>
      <c r="C137" s="34" t="s">
        <v>134</v>
      </c>
      <c r="D137" s="35" t="s">
        <v>72</v>
      </c>
      <c r="E137" s="34" t="s">
        <v>39</v>
      </c>
      <c r="F137" s="151">
        <v>1000</v>
      </c>
    </row>
    <row r="138" spans="1:6" ht="21" customHeight="1">
      <c r="A138" s="18" t="s">
        <v>62</v>
      </c>
      <c r="B138" s="33" t="s">
        <v>21</v>
      </c>
      <c r="C138" s="34" t="s">
        <v>134</v>
      </c>
      <c r="D138" s="35" t="s">
        <v>61</v>
      </c>
      <c r="E138" s="34" t="s">
        <v>39</v>
      </c>
      <c r="F138" s="151">
        <v>370</v>
      </c>
    </row>
    <row r="139" spans="1:6" ht="25.5" customHeight="1">
      <c r="A139" s="152" t="s">
        <v>14</v>
      </c>
      <c r="B139" s="153"/>
      <c r="C139" s="153"/>
      <c r="D139" s="153"/>
      <c r="E139" s="153"/>
      <c r="F139" s="154">
        <f>F129+F12</f>
        <v>39631.4</v>
      </c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</sheetData>
  <sheetProtection/>
  <mergeCells count="8">
    <mergeCell ref="C1:F1"/>
    <mergeCell ref="B9:E9"/>
    <mergeCell ref="F9:F10"/>
    <mergeCell ref="B2:F2"/>
    <mergeCell ref="B3:F3"/>
    <mergeCell ref="B4:F4"/>
    <mergeCell ref="A6:F6"/>
    <mergeCell ref="A7:F7"/>
  </mergeCells>
  <printOptions/>
  <pageMargins left="0.47" right="0.16" top="0.44" bottom="0.28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Цветкова</cp:lastModifiedBy>
  <cp:lastPrinted>2014-10-24T14:11:29Z</cp:lastPrinted>
  <dcterms:created xsi:type="dcterms:W3CDTF">2007-12-09T16:36:38Z</dcterms:created>
  <dcterms:modified xsi:type="dcterms:W3CDTF">2014-10-24T14:11:31Z</dcterms:modified>
  <cp:category/>
  <cp:version/>
  <cp:contentType/>
  <cp:contentStatus/>
</cp:coreProperties>
</file>