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552" activeTab="0"/>
  </bookViews>
  <sheets>
    <sheet name="Приложение 8 - 2014 " sheetId="1" r:id="rId1"/>
  </sheets>
  <definedNames>
    <definedName name="_xlnm.Print_Titles" localSheetId="0">'Приложение 8 - 2014 '!$8:$10</definedName>
  </definedNames>
  <calcPr fullCalcOnLoad="1"/>
</workbook>
</file>

<file path=xl/sharedStrings.xml><?xml version="1.0" encoding="utf-8"?>
<sst xmlns="http://schemas.openxmlformats.org/spreadsheetml/2006/main" count="629" uniqueCount="235">
  <si>
    <t xml:space="preserve">      к решению Совета депутатов </t>
  </si>
  <si>
    <t xml:space="preserve">МО"Сусанинское сельское поселение" </t>
  </si>
  <si>
    <t>от 27   августа 2014 года № 349</t>
  </si>
  <si>
    <t>К  О  Д  Ы    классификации расходов бюджетов</t>
  </si>
  <si>
    <t>Бюджет на  2014 год   (тыс.руб.)</t>
  </si>
  <si>
    <t>Наименование показателя</t>
  </si>
  <si>
    <t>Код главного распорядителя</t>
  </si>
  <si>
    <t>целевая статья</t>
  </si>
  <si>
    <t>вид расхода</t>
  </si>
  <si>
    <t>раздел, подраздела</t>
  </si>
  <si>
    <t>Администрация Сусанинского поселения</t>
  </si>
  <si>
    <t>Социальная политика</t>
  </si>
  <si>
    <t>615</t>
  </si>
  <si>
    <t>52</t>
  </si>
  <si>
    <t>1000</t>
  </si>
  <si>
    <t>Социальная поддержка отдельных категорий граждан</t>
  </si>
  <si>
    <t>52 3</t>
  </si>
  <si>
    <t>1001</t>
  </si>
  <si>
    <t xml:space="preserve">Доплаты к пенсиям муниципальных служащих </t>
  </si>
  <si>
    <t>52 3 1528</t>
  </si>
  <si>
    <t>321</t>
  </si>
  <si>
    <t xml:space="preserve">Развитие физической культуры и спорта </t>
  </si>
  <si>
    <t>53</t>
  </si>
  <si>
    <t>1100</t>
  </si>
  <si>
    <t>53 9</t>
  </si>
  <si>
    <t>1102</t>
  </si>
  <si>
    <t xml:space="preserve">Мероприятия в области спорта, физической культуры </t>
  </si>
  <si>
    <t>53 9 1534</t>
  </si>
  <si>
    <t xml:space="preserve">Прочая  закупка товаров, работ и услуг для обеспечения государственных (муниципальных) нужд </t>
  </si>
  <si>
    <t>244</t>
  </si>
  <si>
    <t>Ведомственная  целевая программа "Развитие физкультуры и спорта в МО ""Сусанинское сельское поселение" на 2014 год"</t>
  </si>
  <si>
    <t>53 9 9525</t>
  </si>
  <si>
    <t>Развитие культуры и искусства</t>
  </si>
  <si>
    <t xml:space="preserve">54 </t>
  </si>
  <si>
    <t>0801</t>
  </si>
  <si>
    <t>Прочие мероприятия в сфере культуры, кинематографии</t>
  </si>
  <si>
    <t>54 2 1546</t>
  </si>
  <si>
    <t>Обеспечение качественным жильем граждан</t>
  </si>
  <si>
    <t>55</t>
  </si>
  <si>
    <t>0500</t>
  </si>
  <si>
    <t>Обеспечение мероприятий по содержанию, текущему и капитальному ремонту многоквартирных домов</t>
  </si>
  <si>
    <t>55 2</t>
  </si>
  <si>
    <t>0501</t>
  </si>
  <si>
    <t xml:space="preserve">Капитальный ремонт муниципального жилого фонда </t>
  </si>
  <si>
    <t>55 2 1520</t>
  </si>
  <si>
    <t xml:space="preserve">Субсидии юридическим  лицам </t>
  </si>
  <si>
    <t>810</t>
  </si>
  <si>
    <t xml:space="preserve">Мероприятия в области жилищного хозяйства </t>
  </si>
  <si>
    <t>55 2 1521</t>
  </si>
  <si>
    <t>Коммунальное хозяйство</t>
  </si>
  <si>
    <t>0502</t>
  </si>
  <si>
    <t xml:space="preserve">Мероприятия в области  коммунального хозяйства </t>
  </si>
  <si>
    <t>55 2 1522</t>
  </si>
  <si>
    <t>Развитие инженерной и социальной инфраструктуры в районах массовой жилой застройки</t>
  </si>
  <si>
    <t>55 4</t>
  </si>
  <si>
    <t>0503</t>
  </si>
  <si>
    <t>Уличное освещение</t>
  </si>
  <si>
    <t>55 4 1538</t>
  </si>
  <si>
    <t>Прочие мероприятия по благоустройству  поселений</t>
  </si>
  <si>
    <t>55 4 1542</t>
  </si>
  <si>
    <t>ВЦП "Благоустройство населенных пунктов МО "Сусанинское сельское поселение" на 2012-2014 годы"</t>
  </si>
  <si>
    <t>55 4 9528</t>
  </si>
  <si>
    <t>ВЦП "Развитие части территории МО "Сусанинское сельское поселение" на 2013-2015 годы"</t>
  </si>
  <si>
    <t>55 4 9558</t>
  </si>
  <si>
    <t>0310</t>
  </si>
  <si>
    <t>0409</t>
  </si>
  <si>
    <t xml:space="preserve">55 4 9558 </t>
  </si>
  <si>
    <t>Национальная безопасность и правоохранительная деятельность</t>
  </si>
  <si>
    <t>56</t>
  </si>
  <si>
    <t>0300</t>
  </si>
  <si>
    <t xml:space="preserve">Обеспечение правопорядка и профилактика правонарушений </t>
  </si>
  <si>
    <t>56 1</t>
  </si>
  <si>
    <t>МЦП "Противодействие терроризму  и экстремизму  в МО "Сусанинское сельское поселение" на 2013 -2015 годы"</t>
  </si>
  <si>
    <t>56 1 9547</t>
  </si>
  <si>
    <t>0314</t>
  </si>
  <si>
    <t xml:space="preserve">Предупреждение  чрезвычайных  ситуаций , развитие гражданской  обороны, защита населения и территорий от  чрезвычайных ситуаций природного и техногенного характера </t>
  </si>
  <si>
    <t xml:space="preserve">56 2 </t>
  </si>
  <si>
    <t>Предупреждение и ликвидация последствий чрезвычайных ситуаций и стихийных бедствий природного и техногенного характера</t>
  </si>
  <si>
    <t>56 2 1511</t>
  </si>
  <si>
    <t>0309</t>
  </si>
  <si>
    <t xml:space="preserve">56 2 1511 </t>
  </si>
  <si>
    <t>56 2 7088</t>
  </si>
  <si>
    <t>ВЦП "Противопожарная безопасность на территории МО "Сусанинское сельское поселение" на 2013-2015 годы"</t>
  </si>
  <si>
    <t>56 2 9529</t>
  </si>
  <si>
    <t xml:space="preserve">Социально-экономическое развитие </t>
  </si>
  <si>
    <t>57</t>
  </si>
  <si>
    <t>0400</t>
  </si>
  <si>
    <t>Информационное общество</t>
  </si>
  <si>
    <t>57 1</t>
  </si>
  <si>
    <t>0410</t>
  </si>
  <si>
    <t>МЦП "Программа развития информационной системы в МО "Сусанинское сельское поселение" на 2012- 2013 годы "</t>
  </si>
  <si>
    <t>57 1 9503</t>
  </si>
  <si>
    <t>Стимулирование экономической активности</t>
  </si>
  <si>
    <t>57 2</t>
  </si>
  <si>
    <t>0401</t>
  </si>
  <si>
    <t xml:space="preserve">Реализация дополнительных мероприятий, направленных на снижение напряженности на рынке труда </t>
  </si>
  <si>
    <t>57 2 1533</t>
  </si>
  <si>
    <t>МЦП "Поддержка и развитие малого и среднего предпринимательства на 2014-2015 годы"</t>
  </si>
  <si>
    <t>57 2 9504</t>
  </si>
  <si>
    <t>0412</t>
  </si>
  <si>
    <t xml:space="preserve">Субсидии некоммерческим организациям </t>
  </si>
  <si>
    <t>630</t>
  </si>
  <si>
    <t>Дорожное  хозяйство (дорожный фонд)</t>
  </si>
  <si>
    <t>57 3</t>
  </si>
  <si>
    <t xml:space="preserve">Строительство  и содержание автомобильных дорог в рамках благоустройства </t>
  </si>
  <si>
    <t>57 3 1539</t>
  </si>
  <si>
    <t>ВЦП "Осуществление дорожной деятельности на  территории МО "Сусанинское сельское поселение" на 2014-2016 годы"</t>
  </si>
  <si>
    <t>57 3 9559</t>
  </si>
  <si>
    <t xml:space="preserve">Капитальный ремонт и ремонт  дворовых территорий </t>
  </si>
  <si>
    <t>57 3 7013</t>
  </si>
  <si>
    <t>Капитальный ремонт и ремонт  дворовых территорий (субсидия Л О)</t>
  </si>
  <si>
    <t>Капитальный ремонт и ремонт  автомобильных дорог</t>
  </si>
  <si>
    <t>57 3 7014</t>
  </si>
  <si>
    <t>Капитальный ремонт и ремонт  автомобильных дорог (субсидия Л О)</t>
  </si>
  <si>
    <t>Реализация местных инициатив</t>
  </si>
  <si>
    <t>57 3 7088</t>
  </si>
  <si>
    <t>Реализация местных инициатив (по старостам субсидия  Л О)</t>
  </si>
  <si>
    <t xml:space="preserve">Обеспечение устойчивого функционирования и развития коммнальной инфрастуктуры, повышение энергоэффективности </t>
  </si>
  <si>
    <t>58</t>
  </si>
  <si>
    <t>Энергосбережение и повышение энергоэффективности</t>
  </si>
  <si>
    <t>58 1</t>
  </si>
  <si>
    <t>МЦП "Программа энергосбережения на 2011-2014 годы"</t>
  </si>
  <si>
    <t>58 1 9540</t>
  </si>
  <si>
    <t>0113</t>
  </si>
  <si>
    <t xml:space="preserve">Устойчивое общественное развитие </t>
  </si>
  <si>
    <t>59</t>
  </si>
  <si>
    <t>0707</t>
  </si>
  <si>
    <t>Молодежная политика</t>
  </si>
  <si>
    <t>59 2</t>
  </si>
  <si>
    <t>Проведение мероприятий для детей и молодежи</t>
  </si>
  <si>
    <t>59 2 1523</t>
  </si>
  <si>
    <t>240</t>
  </si>
  <si>
    <t>Обеспечение деятельности органов управления</t>
  </si>
  <si>
    <t>61</t>
  </si>
  <si>
    <t>0100</t>
  </si>
  <si>
    <t>Расходы на выплаты муниципальным служащим органов местного самоуправления</t>
  </si>
  <si>
    <t xml:space="preserve">61 7 </t>
  </si>
  <si>
    <t>0104</t>
  </si>
  <si>
    <t>Муниципальные служащие органов местного самоуправления (ФОТ)</t>
  </si>
  <si>
    <t>61 7 1102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</si>
  <si>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</si>
  <si>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</si>
  <si>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Глава местной администрации (исполнительно-распорядительного органа муниципального образования)</t>
  </si>
  <si>
    <t>61 7 1104</t>
  </si>
  <si>
    <t>Содержание органов местного самоуправления</t>
  </si>
  <si>
    <t xml:space="preserve">61 8 </t>
  </si>
  <si>
    <t>Содержание органов местного самоуправления,  том числе оплата труда немуниципальных служащих</t>
  </si>
  <si>
    <t>61 8 1103</t>
  </si>
  <si>
    <t>Прочая закупка товаров, работ и услуг для обеспечения государственных (муниципальных) нужд</t>
  </si>
  <si>
    <t xml:space="preserve">Депутаты представительного органа муниципального образования </t>
  </si>
  <si>
    <t>61 8 1105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</si>
  <si>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</si>
  <si>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</si>
  <si>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</si>
  <si>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выполнения отдельных государственных полномочий </t>
  </si>
  <si>
    <t>61 8 7134</t>
  </si>
  <si>
    <t>Прочие расходы</t>
  </si>
  <si>
    <t>62</t>
  </si>
  <si>
    <t>Прочие непрограммные расходы</t>
  </si>
  <si>
    <t>62 9</t>
  </si>
  <si>
    <t>Межбюджетные трансферты</t>
  </si>
  <si>
    <t>62 9 1300</t>
  </si>
  <si>
    <t>Казначейское исполнение бюджетов городских и сельских поселений на 2014 год</t>
  </si>
  <si>
    <t>62 9 1302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</si>
  <si>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</si>
  <si>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</si>
  <si>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>62 9 1303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</si>
  <si>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</si>
  <si>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62 9 1304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</si>
  <si>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</si>
  <si>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>62 9 1305</t>
  </si>
  <si>
    <t xml:space="preserve">Осуществление внешнего финансового контроля  бюджета муниципального образования </t>
  </si>
  <si>
    <t>62 9 1306</t>
  </si>
  <si>
    <t>Организация в границах поселения централизованного тепло, газо, водоснабжения населения и водоотведения</t>
  </si>
  <si>
    <t>62 9 1307</t>
  </si>
  <si>
    <t>Осуществление муниципального  жилищного контроля</t>
  </si>
  <si>
    <t>62 9 1308</t>
  </si>
  <si>
    <t>Резервные фонды местных администраций</t>
  </si>
  <si>
    <t xml:space="preserve">62 9 1502 </t>
  </si>
  <si>
    <t>0111</t>
  </si>
  <si>
    <t>62 9 1502</t>
  </si>
  <si>
    <t>870</t>
  </si>
  <si>
    <t>Оценка недвижимости, признание прав и регулирование отношений по муниципальной собственности</t>
  </si>
  <si>
    <t>62 9 1503</t>
  </si>
  <si>
    <t>Проведение мероприятий, осуществляемых органами местного самоуправления</t>
  </si>
  <si>
    <t>62 9 1505</t>
  </si>
  <si>
    <t>Уплата прочих налогов, сборов и иных платежей</t>
  </si>
  <si>
    <t>63 9 1505</t>
  </si>
  <si>
    <t>852</t>
  </si>
  <si>
    <t>Оказание финансовой и материальной помощи юрид. и физическим лицам</t>
  </si>
  <si>
    <t>62 9 1506</t>
  </si>
  <si>
    <t xml:space="preserve">Премии и гранты </t>
  </si>
  <si>
    <t>350</t>
  </si>
  <si>
    <t>Диспансеризация муниципальных и немуниципальных служащих</t>
  </si>
  <si>
    <t>62 9 1507</t>
  </si>
  <si>
    <t xml:space="preserve">Мероприятия в области строительства, архитектуры и градостроительства </t>
  </si>
  <si>
    <t>62 9 1517</t>
  </si>
  <si>
    <t>Мероприятия по землеустройству и землепользованию</t>
  </si>
  <si>
    <t>62 9 1518</t>
  </si>
  <si>
    <t>Организация и содержание мест захоронения</t>
  </si>
  <si>
    <t>62 9 1541</t>
  </si>
  <si>
    <t>Расходы на обеспечение выборов</t>
  </si>
  <si>
    <t>62 9 1543</t>
  </si>
  <si>
    <t>0107</t>
  </si>
  <si>
    <t>Осуществление первичного воинского учета на территориях, где отсутствуют военные комиссариаты</t>
  </si>
  <si>
    <t>62 9 5118</t>
  </si>
  <si>
    <t>0203</t>
  </si>
  <si>
    <t xml:space="preserve">Расходы на выплату персоналу государственных (муниципальных ) органов </t>
  </si>
  <si>
    <t>ВЦП "Программа развития муниципальной службы в МО "Сусанинское сельское поселение"на 2014 -2015 годы"</t>
  </si>
  <si>
    <t>62 9 9548</t>
  </si>
  <si>
    <t>ВЦП "Программа по установлению границ и постановке на кадастровый учет в МО "Сусанинское сельское поселение"на 2014 -2015 годы"</t>
  </si>
  <si>
    <t>62 9 9554</t>
  </si>
  <si>
    <t>МКУК Сусанинский культурно-досуговый центр</t>
  </si>
  <si>
    <t xml:space="preserve">Культура и кинематография </t>
  </si>
  <si>
    <t>54</t>
  </si>
  <si>
    <t>0800</t>
  </si>
  <si>
    <t xml:space="preserve">Обеспечение деятельности подведомственных учреждений </t>
  </si>
  <si>
    <t>54 1</t>
  </si>
  <si>
    <t>Обеспечение деятельности подведомственных учреждений (Дома культуры)</t>
  </si>
  <si>
    <t>54 1 1250</t>
  </si>
  <si>
    <t>Расходы на выплаты персоналу казенных учреждений</t>
  </si>
  <si>
    <t>110</t>
  </si>
  <si>
    <t>Обеспечение деятельности подведомственных учреждений (Библиотеки)</t>
  </si>
  <si>
    <t>54 1 1260</t>
  </si>
  <si>
    <t>Обеспечение деятельности подведомственных учреждений</t>
  </si>
  <si>
    <t>54 1 7036</t>
  </si>
  <si>
    <t>Расходы на выплаты персоналу казенных учреждений - ДК(доп.ФК -440)</t>
  </si>
  <si>
    <t xml:space="preserve"> 54 1 7036</t>
  </si>
  <si>
    <t>Расходы на выплаты персоналу казенных учреждений - библиотеки (доп.ФК -440)</t>
  </si>
  <si>
    <t>Поддержка МО по развитию общественной инфраструктуры</t>
  </si>
  <si>
    <t>62 9 7202</t>
  </si>
  <si>
    <t xml:space="preserve">Всего расходов по поселению  </t>
  </si>
  <si>
    <t xml:space="preserve">          Приложение  № 8</t>
  </si>
  <si>
    <t>Ведомственная  структура   расходов бюджета  МО "Сусанинское сельское поселение"                  на 2014 год</t>
  </si>
  <si>
    <t xml:space="preserve">Обеспечение стимулирующих выплат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</si>
</sst>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0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49" fontId="27" fillId="0" borderId="11" xfId="0" applyNumberFormat="1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7" borderId="15" xfId="0" applyFont="1" applyFill="1" applyBorder="1" applyAlignment="1">
      <alignment horizontal="left" vertical="center"/>
    </xf>
    <xf numFmtId="0" fontId="28" fillId="7" borderId="15" xfId="0" applyFont="1" applyFill="1" applyBorder="1" applyAlignment="1">
      <alignment horizontal="center" vertical="center"/>
    </xf>
    <xf numFmtId="172" fontId="30" fillId="7" borderId="15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left" wrapText="1"/>
    </xf>
    <xf numFmtId="49" fontId="31" fillId="24" borderId="15" xfId="0" applyNumberFormat="1" applyFont="1" applyFill="1" applyBorder="1" applyAlignment="1">
      <alignment horizontal="center"/>
    </xf>
    <xf numFmtId="49" fontId="31" fillId="24" borderId="16" xfId="0" applyNumberFormat="1" applyFont="1" applyFill="1" applyBorder="1" applyAlignment="1">
      <alignment horizontal="center"/>
    </xf>
    <xf numFmtId="175" fontId="32" fillId="24" borderId="15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49" fontId="31" fillId="0" borderId="15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175" fontId="32" fillId="0" borderId="15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49" fontId="25" fillId="0" borderId="15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175" fontId="24" fillId="0" borderId="15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 horizontal="left" wrapText="1"/>
    </xf>
    <xf numFmtId="49" fontId="28" fillId="24" borderId="10" xfId="0" applyNumberFormat="1" applyFont="1" applyFill="1" applyBorder="1" applyAlignment="1">
      <alignment horizontal="center"/>
    </xf>
    <xf numFmtId="49" fontId="31" fillId="24" borderId="10" xfId="0" applyNumberFormat="1" applyFont="1" applyFill="1" applyBorder="1" applyAlignment="1">
      <alignment horizontal="center"/>
    </xf>
    <xf numFmtId="49" fontId="28" fillId="24" borderId="16" xfId="0" applyNumberFormat="1" applyFont="1" applyFill="1" applyBorder="1" applyAlignment="1">
      <alignment horizontal="center"/>
    </xf>
    <xf numFmtId="172" fontId="30" fillId="24" borderId="15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/>
    </xf>
    <xf numFmtId="172" fontId="30" fillId="0" borderId="1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horizontal="center"/>
    </xf>
    <xf numFmtId="172" fontId="26" fillId="0" borderId="15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wrapText="1"/>
    </xf>
    <xf numFmtId="49" fontId="34" fillId="0" borderId="15" xfId="0" applyNumberFormat="1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wrapText="1"/>
    </xf>
    <xf numFmtId="49" fontId="35" fillId="0" borderId="15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49" fontId="36" fillId="24" borderId="16" xfId="0" applyNumberFormat="1" applyFont="1" applyFill="1" applyBorder="1" applyAlignment="1">
      <alignment horizontal="center"/>
    </xf>
    <xf numFmtId="49" fontId="31" fillId="24" borderId="16" xfId="0" applyNumberFormat="1" applyFont="1" applyFill="1" applyBorder="1" applyAlignment="1">
      <alignment horizontal="center"/>
    </xf>
    <xf numFmtId="49" fontId="36" fillId="24" borderId="10" xfId="0" applyNumberFormat="1" applyFont="1" applyFill="1" applyBorder="1" applyAlignment="1">
      <alignment horizontal="center"/>
    </xf>
    <xf numFmtId="172" fontId="32" fillId="24" borderId="15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/>
    </xf>
    <xf numFmtId="172" fontId="26" fillId="0" borderId="15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49" fontId="33" fillId="24" borderId="10" xfId="0" applyNumberFormat="1" applyFont="1" applyFill="1" applyBorder="1" applyAlignment="1">
      <alignment horizontal="center"/>
    </xf>
    <xf numFmtId="172" fontId="30" fillId="24" borderId="16" xfId="0" applyNumberFormat="1" applyFont="1" applyFill="1" applyBorder="1" applyAlignment="1">
      <alignment horizontal="center"/>
    </xf>
    <xf numFmtId="49" fontId="33" fillId="0" borderId="1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wrapText="1"/>
    </xf>
    <xf numFmtId="49" fontId="28" fillId="0" borderId="15" xfId="0" applyNumberFormat="1" applyFont="1" applyFill="1" applyBorder="1" applyAlignment="1">
      <alignment horizontal="center"/>
    </xf>
    <xf numFmtId="49" fontId="34" fillId="0" borderId="1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wrapText="1"/>
    </xf>
    <xf numFmtId="49" fontId="28" fillId="0" borderId="15" xfId="0" applyNumberFormat="1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wrapText="1"/>
    </xf>
    <xf numFmtId="49" fontId="34" fillId="0" borderId="17" xfId="0" applyNumberFormat="1" applyFont="1" applyFill="1" applyBorder="1" applyAlignment="1">
      <alignment horizontal="center"/>
    </xf>
    <xf numFmtId="49" fontId="33" fillId="24" borderId="10" xfId="0" applyNumberFormat="1" applyFont="1" applyFill="1" applyBorder="1" applyAlignment="1">
      <alignment horizontal="center"/>
    </xf>
    <xf numFmtId="172" fontId="33" fillId="24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49" fontId="35" fillId="0" borderId="17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wrapText="1"/>
    </xf>
    <xf numFmtId="49" fontId="33" fillId="0" borderId="17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49" fontId="34" fillId="0" borderId="17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wrapText="1"/>
    </xf>
    <xf numFmtId="49" fontId="33" fillId="24" borderId="15" xfId="0" applyNumberFormat="1" applyFont="1" applyFill="1" applyBorder="1" applyAlignment="1">
      <alignment horizontal="center" wrapText="1"/>
    </xf>
    <xf numFmtId="49" fontId="35" fillId="24" borderId="16" xfId="0" applyNumberFormat="1" applyFont="1" applyFill="1" applyBorder="1" applyAlignment="1">
      <alignment horizontal="center" wrapText="1"/>
    </xf>
    <xf numFmtId="172" fontId="30" fillId="24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 horizontal="center"/>
    </xf>
    <xf numFmtId="49" fontId="33" fillId="0" borderId="16" xfId="0" applyNumberFormat="1" applyFont="1" applyFill="1" applyBorder="1" applyAlignment="1">
      <alignment horizontal="center"/>
    </xf>
    <xf numFmtId="172" fontId="3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/>
    </xf>
    <xf numFmtId="49" fontId="33" fillId="0" borderId="15" xfId="0" applyNumberFormat="1" applyFont="1" applyFill="1" applyBorder="1" applyAlignment="1">
      <alignment horizontal="center" wrapText="1"/>
    </xf>
    <xf numFmtId="49" fontId="31" fillId="0" borderId="16" xfId="0" applyNumberFormat="1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horizontal="center" wrapText="1"/>
    </xf>
    <xf numFmtId="172" fontId="32" fillId="0" borderId="15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left" wrapText="1"/>
    </xf>
    <xf numFmtId="49" fontId="36" fillId="0" borderId="16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 wrapText="1"/>
    </xf>
    <xf numFmtId="49" fontId="34" fillId="0" borderId="16" xfId="0" applyNumberFormat="1" applyFont="1" applyFill="1" applyBorder="1" applyAlignment="1">
      <alignment horizontal="center" wrapText="1"/>
    </xf>
    <xf numFmtId="172" fontId="24" fillId="0" borderId="15" xfId="0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 wrapText="1"/>
    </xf>
    <xf numFmtId="49" fontId="34" fillId="0" borderId="16" xfId="0" applyNumberFormat="1" applyFont="1" applyFill="1" applyBorder="1" applyAlignment="1">
      <alignment horizontal="center" wrapText="1"/>
    </xf>
    <xf numFmtId="172" fontId="24" fillId="0" borderId="15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wrapText="1"/>
    </xf>
    <xf numFmtId="49" fontId="35" fillId="0" borderId="17" xfId="0" applyNumberFormat="1" applyFont="1" applyFill="1" applyBorder="1" applyAlignment="1">
      <alignment horizontal="center"/>
    </xf>
    <xf numFmtId="49" fontId="36" fillId="0" borderId="16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horizontal="center" wrapText="1"/>
    </xf>
    <xf numFmtId="172" fontId="32" fillId="0" borderId="1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35" fillId="24" borderId="10" xfId="0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horizontal="center"/>
    </xf>
    <xf numFmtId="172" fontId="32" fillId="24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wrapText="1"/>
    </xf>
    <xf numFmtId="172" fontId="31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 wrapText="1"/>
    </xf>
    <xf numFmtId="49" fontId="33" fillId="24" borderId="15" xfId="0" applyNumberFormat="1" applyFont="1" applyFill="1" applyBorder="1" applyAlignment="1">
      <alignment horizontal="center"/>
    </xf>
    <xf numFmtId="49" fontId="33" fillId="24" borderId="16" xfId="0" applyNumberFormat="1" applyFont="1" applyFill="1" applyBorder="1" applyAlignment="1">
      <alignment horizontal="center"/>
    </xf>
    <xf numFmtId="49" fontId="35" fillId="24" borderId="16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justify" vertical="center" wrapText="1"/>
    </xf>
    <xf numFmtId="49" fontId="36" fillId="24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31" fillId="24" borderId="10" xfId="0" applyNumberFormat="1" applyFont="1" applyFill="1" applyBorder="1" applyAlignment="1">
      <alignment horizontal="justify" vertical="center" wrapText="1"/>
    </xf>
    <xf numFmtId="49" fontId="36" fillId="0" borderId="10" xfId="0" applyNumberFormat="1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left" wrapText="1"/>
    </xf>
    <xf numFmtId="49" fontId="34" fillId="0" borderId="10" xfId="0" applyNumberFormat="1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horizontal="left" wrapText="1"/>
    </xf>
    <xf numFmtId="172" fontId="21" fillId="0" borderId="10" xfId="0" applyNumberFormat="1" applyFont="1" applyFill="1" applyBorder="1" applyAlignment="1">
      <alignment horizontal="center"/>
    </xf>
    <xf numFmtId="172" fontId="28" fillId="0" borderId="15" xfId="0" applyNumberFormat="1" applyFont="1" applyFill="1" applyBorder="1" applyAlignment="1">
      <alignment horizontal="center"/>
    </xf>
    <xf numFmtId="0" fontId="32" fillId="7" borderId="10" xfId="0" applyFont="1" applyFill="1" applyBorder="1" applyAlignment="1">
      <alignment/>
    </xf>
    <xf numFmtId="0" fontId="31" fillId="7" borderId="10" xfId="0" applyFont="1" applyFill="1" applyBorder="1" applyAlignment="1">
      <alignment/>
    </xf>
    <xf numFmtId="172" fontId="31" fillId="7" borderId="10" xfId="0" applyNumberFormat="1" applyFont="1" applyFill="1" applyBorder="1" applyAlignment="1">
      <alignment horizontal="center"/>
    </xf>
    <xf numFmtId="0" fontId="31" fillId="24" borderId="15" xfId="0" applyFont="1" applyFill="1" applyBorder="1" applyAlignment="1">
      <alignment/>
    </xf>
    <xf numFmtId="0" fontId="31" fillId="24" borderId="15" xfId="0" applyFont="1" applyFill="1" applyBorder="1" applyAlignment="1">
      <alignment horizontal="center"/>
    </xf>
    <xf numFmtId="49" fontId="36" fillId="24" borderId="16" xfId="0" applyNumberFormat="1" applyFont="1" applyFill="1" applyBorder="1" applyAlignment="1">
      <alignment horizontal="center"/>
    </xf>
    <xf numFmtId="49" fontId="36" fillId="24" borderId="15" xfId="0" applyNumberFormat="1" applyFont="1" applyFill="1" applyBorder="1" applyAlignment="1">
      <alignment horizontal="center"/>
    </xf>
    <xf numFmtId="172" fontId="32" fillId="24" borderId="15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178" fontId="3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178" fontId="21" fillId="0" borderId="10" xfId="0" applyNumberFormat="1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center"/>
    </xf>
    <xf numFmtId="178" fontId="31" fillId="0" borderId="15" xfId="0" applyNumberFormat="1" applyFont="1" applyFill="1" applyBorder="1" applyAlignment="1">
      <alignment horizontal="center"/>
    </xf>
    <xf numFmtId="178" fontId="21" fillId="0" borderId="15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78" fontId="32" fillId="0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18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2" fillId="0" borderId="0" xfId="0" applyNumberFormat="1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7"/>
  <sheetViews>
    <sheetView tabSelected="1" workbookViewId="0" topLeftCell="A132">
      <selection activeCell="A146" sqref="A146"/>
    </sheetView>
  </sheetViews>
  <sheetFormatPr defaultColWidth="9.00390625" defaultRowHeight="12.75"/>
  <cols>
    <col min="1" max="1" width="54.50390625" style="175" customWidth="1"/>
    <col min="2" max="2" width="10.375" style="176" customWidth="1"/>
    <col min="3" max="3" width="8.25390625" style="2" customWidth="1"/>
    <col min="4" max="4" width="6.50390625" style="3" customWidth="1"/>
    <col min="5" max="5" width="7.875" style="3" customWidth="1"/>
    <col min="6" max="6" width="10.50390625" style="3" customWidth="1"/>
  </cols>
  <sheetData>
    <row r="1" spans="1:6" ht="15">
      <c r="A1" s="1"/>
      <c r="B1" s="2"/>
      <c r="C1" s="177" t="s">
        <v>232</v>
      </c>
      <c r="D1" s="177"/>
      <c r="E1" s="177"/>
      <c r="F1" s="177"/>
    </row>
    <row r="2" spans="1:6" ht="13.5" customHeight="1">
      <c r="A2" s="1"/>
      <c r="B2" s="181" t="s">
        <v>0</v>
      </c>
      <c r="C2" s="181"/>
      <c r="D2" s="181"/>
      <c r="E2" s="181"/>
      <c r="F2" s="181"/>
    </row>
    <row r="3" spans="1:6" ht="12.75" customHeight="1">
      <c r="A3" s="1"/>
      <c r="B3" s="181" t="s">
        <v>1</v>
      </c>
      <c r="C3" s="181"/>
      <c r="D3" s="181"/>
      <c r="E3" s="181"/>
      <c r="F3" s="181"/>
    </row>
    <row r="4" spans="1:6" ht="15" customHeight="1">
      <c r="A4" s="1"/>
      <c r="B4" s="181" t="s">
        <v>2</v>
      </c>
      <c r="C4" s="181"/>
      <c r="D4" s="181"/>
      <c r="E4" s="181"/>
      <c r="F4" s="181"/>
    </row>
    <row r="5" spans="1:4" ht="8.25" customHeight="1">
      <c r="A5"/>
      <c r="B5"/>
      <c r="C5"/>
      <c r="D5" s="2"/>
    </row>
    <row r="6" spans="1:6" ht="36" customHeight="1">
      <c r="A6" s="182" t="s">
        <v>233</v>
      </c>
      <c r="B6" s="182"/>
      <c r="C6" s="182"/>
      <c r="D6" s="182"/>
      <c r="E6" s="182"/>
      <c r="F6" s="182"/>
    </row>
    <row r="7" spans="1:3" ht="9.75" customHeight="1">
      <c r="A7"/>
      <c r="B7"/>
      <c r="C7"/>
    </row>
    <row r="8" spans="1:6" ht="24.75" customHeight="1">
      <c r="A8" s="4"/>
      <c r="B8" s="178" t="s">
        <v>3</v>
      </c>
      <c r="C8" s="178"/>
      <c r="D8" s="178"/>
      <c r="E8" s="178"/>
      <c r="F8" s="179" t="s">
        <v>4</v>
      </c>
    </row>
    <row r="9" spans="1:6" ht="31.5" customHeight="1">
      <c r="A9" s="5" t="s">
        <v>5</v>
      </c>
      <c r="B9" s="6" t="s">
        <v>6</v>
      </c>
      <c r="C9" s="7" t="s">
        <v>7</v>
      </c>
      <c r="D9" s="7" t="s">
        <v>8</v>
      </c>
      <c r="E9" s="8" t="s">
        <v>9</v>
      </c>
      <c r="F9" s="180"/>
    </row>
    <row r="10" spans="1:6" ht="14.25" customHeight="1" thickBot="1">
      <c r="A10" s="9">
        <v>1</v>
      </c>
      <c r="B10" s="9">
        <v>2</v>
      </c>
      <c r="C10" s="10">
        <v>4</v>
      </c>
      <c r="D10" s="10">
        <v>5</v>
      </c>
      <c r="E10" s="10">
        <v>3</v>
      </c>
      <c r="F10" s="9">
        <v>6</v>
      </c>
    </row>
    <row r="11" spans="1:6" ht="15">
      <c r="A11" s="11" t="s">
        <v>10</v>
      </c>
      <c r="B11" s="12"/>
      <c r="C11" s="12"/>
      <c r="D11" s="12"/>
      <c r="E11" s="12"/>
      <c r="F11" s="13">
        <f>F12+F15+F21+F24+F45+F56+F76+F82+F86+F100</f>
        <v>45062.3</v>
      </c>
    </row>
    <row r="12" spans="1:6" ht="15" customHeight="1">
      <c r="A12" s="14" t="s">
        <v>11</v>
      </c>
      <c r="B12" s="15" t="s">
        <v>12</v>
      </c>
      <c r="C12" s="16" t="s">
        <v>13</v>
      </c>
      <c r="D12" s="16"/>
      <c r="E12" s="16" t="s">
        <v>14</v>
      </c>
      <c r="F12" s="17">
        <f>F13</f>
        <v>700</v>
      </c>
    </row>
    <row r="13" spans="1:6" ht="15" customHeight="1">
      <c r="A13" s="18" t="s">
        <v>15</v>
      </c>
      <c r="B13" s="19" t="s">
        <v>12</v>
      </c>
      <c r="C13" s="20" t="s">
        <v>16</v>
      </c>
      <c r="D13" s="21"/>
      <c r="E13" s="20" t="s">
        <v>17</v>
      </c>
      <c r="F13" s="22">
        <f>F14</f>
        <v>700</v>
      </c>
    </row>
    <row r="14" spans="1:6" ht="14.25" customHeight="1">
      <c r="A14" s="23" t="s">
        <v>18</v>
      </c>
      <c r="B14" s="24" t="s">
        <v>12</v>
      </c>
      <c r="C14" s="25" t="s">
        <v>19</v>
      </c>
      <c r="D14" s="26" t="s">
        <v>20</v>
      </c>
      <c r="E14" s="25" t="s">
        <v>17</v>
      </c>
      <c r="F14" s="27">
        <v>700</v>
      </c>
    </row>
    <row r="15" spans="1:6" ht="17.25" customHeight="1">
      <c r="A15" s="28" t="s">
        <v>21</v>
      </c>
      <c r="B15" s="29" t="s">
        <v>12</v>
      </c>
      <c r="C15" s="30" t="s">
        <v>22</v>
      </c>
      <c r="D15" s="29"/>
      <c r="E15" s="31" t="s">
        <v>23</v>
      </c>
      <c r="F15" s="32">
        <f>F16</f>
        <v>2350</v>
      </c>
    </row>
    <row r="16" spans="1:6" ht="13.5" customHeight="1">
      <c r="A16" s="33" t="s">
        <v>21</v>
      </c>
      <c r="B16" s="34" t="s">
        <v>12</v>
      </c>
      <c r="C16" s="35" t="s">
        <v>24</v>
      </c>
      <c r="D16" s="34"/>
      <c r="E16" s="36" t="s">
        <v>25</v>
      </c>
      <c r="F16" s="37">
        <f>F17+F19</f>
        <v>2350</v>
      </c>
    </row>
    <row r="17" spans="1:6" ht="13.5" customHeight="1">
      <c r="A17" s="38" t="s">
        <v>26</v>
      </c>
      <c r="B17" s="39" t="s">
        <v>12</v>
      </c>
      <c r="C17" s="39" t="s">
        <v>27</v>
      </c>
      <c r="D17" s="34"/>
      <c r="E17" s="40" t="s">
        <v>25</v>
      </c>
      <c r="F17" s="41">
        <v>400</v>
      </c>
    </row>
    <row r="18" spans="1:6" ht="24">
      <c r="A18" s="42" t="s">
        <v>28</v>
      </c>
      <c r="B18" s="43" t="s">
        <v>12</v>
      </c>
      <c r="C18" s="44" t="s">
        <v>27</v>
      </c>
      <c r="D18" s="45" t="s">
        <v>29</v>
      </c>
      <c r="E18" s="46" t="s">
        <v>25</v>
      </c>
      <c r="F18" s="47">
        <v>400</v>
      </c>
    </row>
    <row r="19" spans="1:6" ht="23.25" customHeight="1">
      <c r="A19" s="48" t="s">
        <v>30</v>
      </c>
      <c r="B19" s="49" t="s">
        <v>12</v>
      </c>
      <c r="C19" s="39" t="s">
        <v>31</v>
      </c>
      <c r="D19" s="50"/>
      <c r="E19" s="51" t="s">
        <v>25</v>
      </c>
      <c r="F19" s="52">
        <v>1950</v>
      </c>
    </row>
    <row r="20" spans="1:6" ht="22.5" customHeight="1">
      <c r="A20" s="42" t="s">
        <v>28</v>
      </c>
      <c r="B20" s="43" t="s">
        <v>12</v>
      </c>
      <c r="C20" s="44" t="s">
        <v>31</v>
      </c>
      <c r="D20" s="45" t="s">
        <v>29</v>
      </c>
      <c r="E20" s="46" t="s">
        <v>25</v>
      </c>
      <c r="F20" s="47">
        <v>1950</v>
      </c>
    </row>
    <row r="21" spans="1:6" ht="15" customHeight="1">
      <c r="A21" s="53" t="s">
        <v>32</v>
      </c>
      <c r="B21" s="54">
        <v>615</v>
      </c>
      <c r="C21" s="55" t="s">
        <v>33</v>
      </c>
      <c r="D21" s="56"/>
      <c r="E21" s="57" t="s">
        <v>34</v>
      </c>
      <c r="F21" s="58">
        <f>F22</f>
        <v>550</v>
      </c>
    </row>
    <row r="22" spans="1:6" ht="15" customHeight="1">
      <c r="A22" s="59" t="s">
        <v>35</v>
      </c>
      <c r="B22" s="60" t="s">
        <v>12</v>
      </c>
      <c r="C22" s="40" t="s">
        <v>36</v>
      </c>
      <c r="D22" s="36"/>
      <c r="E22" s="60" t="s">
        <v>34</v>
      </c>
      <c r="F22" s="41">
        <v>550</v>
      </c>
    </row>
    <row r="23" spans="1:6" ht="22.5" customHeight="1">
      <c r="A23" s="42" t="s">
        <v>28</v>
      </c>
      <c r="B23" s="24" t="s">
        <v>12</v>
      </c>
      <c r="C23" s="46" t="s">
        <v>36</v>
      </c>
      <c r="D23" s="61" t="s">
        <v>29</v>
      </c>
      <c r="E23" s="25" t="s">
        <v>34</v>
      </c>
      <c r="F23" s="62">
        <v>550</v>
      </c>
    </row>
    <row r="24" spans="1:6" ht="14.25" customHeight="1">
      <c r="A24" s="63" t="s">
        <v>37</v>
      </c>
      <c r="B24" s="64" t="s">
        <v>12</v>
      </c>
      <c r="C24" s="64" t="s">
        <v>38</v>
      </c>
      <c r="D24" s="64"/>
      <c r="E24" s="64" t="s">
        <v>39</v>
      </c>
      <c r="F24" s="65">
        <f>F25+F30+F34</f>
        <v>15237</v>
      </c>
    </row>
    <row r="25" spans="1:6" ht="24.75" customHeight="1">
      <c r="A25" s="33" t="s">
        <v>40</v>
      </c>
      <c r="B25" s="66" t="s">
        <v>12</v>
      </c>
      <c r="C25" s="66" t="s">
        <v>41</v>
      </c>
      <c r="D25" s="66"/>
      <c r="E25" s="49" t="s">
        <v>42</v>
      </c>
      <c r="F25" s="37">
        <f>F26+F28</f>
        <v>1800</v>
      </c>
    </row>
    <row r="26" spans="1:6" ht="13.5" customHeight="1">
      <c r="A26" s="67" t="s">
        <v>43</v>
      </c>
      <c r="B26" s="68" t="s">
        <v>12</v>
      </c>
      <c r="C26" s="39" t="s">
        <v>44</v>
      </c>
      <c r="D26" s="68"/>
      <c r="E26" s="69" t="s">
        <v>42</v>
      </c>
      <c r="F26" s="41">
        <v>1550</v>
      </c>
    </row>
    <row r="27" spans="1:6" ht="13.5" customHeight="1">
      <c r="A27" s="70" t="s">
        <v>45</v>
      </c>
      <c r="B27" s="44" t="s">
        <v>12</v>
      </c>
      <c r="C27" s="44" t="s">
        <v>44</v>
      </c>
      <c r="D27" s="71" t="s">
        <v>46</v>
      </c>
      <c r="E27" s="44" t="s">
        <v>42</v>
      </c>
      <c r="F27" s="62">
        <v>1550</v>
      </c>
    </row>
    <row r="28" spans="1:6" ht="17.25" customHeight="1">
      <c r="A28" s="67" t="s">
        <v>47</v>
      </c>
      <c r="B28" s="39" t="s">
        <v>12</v>
      </c>
      <c r="C28" s="39" t="s">
        <v>48</v>
      </c>
      <c r="D28" s="34"/>
      <c r="E28" s="39" t="s">
        <v>42</v>
      </c>
      <c r="F28" s="72">
        <v>250</v>
      </c>
    </row>
    <row r="29" spans="1:6" ht="21.75" customHeight="1">
      <c r="A29" s="42" t="s">
        <v>28</v>
      </c>
      <c r="B29" s="44" t="s">
        <v>12</v>
      </c>
      <c r="C29" s="44" t="s">
        <v>48</v>
      </c>
      <c r="D29" s="45" t="s">
        <v>29</v>
      </c>
      <c r="E29" s="44" t="s">
        <v>42</v>
      </c>
      <c r="F29" s="47">
        <v>250</v>
      </c>
    </row>
    <row r="30" spans="1:6" ht="13.5">
      <c r="A30" s="33" t="s">
        <v>49</v>
      </c>
      <c r="B30" s="50" t="s">
        <v>12</v>
      </c>
      <c r="C30" s="50" t="s">
        <v>41</v>
      </c>
      <c r="D30" s="50"/>
      <c r="E30" s="73" t="s">
        <v>50</v>
      </c>
      <c r="F30" s="52">
        <f>F31</f>
        <v>2400</v>
      </c>
    </row>
    <row r="31" spans="1:6" ht="15.75" customHeight="1">
      <c r="A31" s="67" t="s">
        <v>51</v>
      </c>
      <c r="B31" s="34" t="s">
        <v>12</v>
      </c>
      <c r="C31" s="39" t="s">
        <v>52</v>
      </c>
      <c r="D31" s="34"/>
      <c r="E31" s="39" t="s">
        <v>50</v>
      </c>
      <c r="F31" s="72">
        <f>F32+F33</f>
        <v>2400</v>
      </c>
    </row>
    <row r="32" spans="1:6" ht="15" customHeight="1">
      <c r="A32" s="70" t="s">
        <v>45</v>
      </c>
      <c r="B32" s="44" t="s">
        <v>12</v>
      </c>
      <c r="C32" s="44" t="s">
        <v>52</v>
      </c>
      <c r="D32" s="45" t="s">
        <v>46</v>
      </c>
      <c r="E32" s="44" t="s">
        <v>50</v>
      </c>
      <c r="F32" s="47">
        <v>800</v>
      </c>
    </row>
    <row r="33" spans="1:6" ht="21.75" customHeight="1">
      <c r="A33" s="42" t="s">
        <v>28</v>
      </c>
      <c r="B33" s="44" t="s">
        <v>12</v>
      </c>
      <c r="C33" s="44" t="s">
        <v>52</v>
      </c>
      <c r="D33" s="45" t="s">
        <v>29</v>
      </c>
      <c r="E33" s="44" t="s">
        <v>50</v>
      </c>
      <c r="F33" s="47">
        <v>1600</v>
      </c>
    </row>
    <row r="34" spans="1:6" ht="23.25" customHeight="1">
      <c r="A34" s="33" t="s">
        <v>53</v>
      </c>
      <c r="B34" s="50" t="s">
        <v>12</v>
      </c>
      <c r="C34" s="50" t="s">
        <v>54</v>
      </c>
      <c r="D34" s="50"/>
      <c r="E34" s="73" t="s">
        <v>55</v>
      </c>
      <c r="F34" s="52">
        <f>F35+F37+F39+F41+F43</f>
        <v>11037</v>
      </c>
    </row>
    <row r="35" spans="1:6" ht="13.5" customHeight="1">
      <c r="A35" s="74" t="s">
        <v>56</v>
      </c>
      <c r="B35" s="50" t="s">
        <v>12</v>
      </c>
      <c r="C35" s="73" t="s">
        <v>57</v>
      </c>
      <c r="D35" s="50"/>
      <c r="E35" s="73" t="s">
        <v>55</v>
      </c>
      <c r="F35" s="52">
        <v>3400</v>
      </c>
    </row>
    <row r="36" spans="1:6" ht="22.5" customHeight="1">
      <c r="A36" s="42" t="s">
        <v>28</v>
      </c>
      <c r="B36" s="44" t="s">
        <v>12</v>
      </c>
      <c r="C36" s="44" t="s">
        <v>57</v>
      </c>
      <c r="D36" s="45" t="s">
        <v>29</v>
      </c>
      <c r="E36" s="44" t="s">
        <v>55</v>
      </c>
      <c r="F36" s="47">
        <v>3400</v>
      </c>
    </row>
    <row r="37" spans="1:6" ht="14.25" customHeight="1">
      <c r="A37" s="48" t="s">
        <v>58</v>
      </c>
      <c r="B37" s="50" t="s">
        <v>12</v>
      </c>
      <c r="C37" s="73" t="s">
        <v>59</v>
      </c>
      <c r="D37" s="50"/>
      <c r="E37" s="73" t="s">
        <v>55</v>
      </c>
      <c r="F37" s="52">
        <v>3440</v>
      </c>
    </row>
    <row r="38" spans="1:6" ht="24" customHeight="1">
      <c r="A38" s="42" t="s">
        <v>28</v>
      </c>
      <c r="B38" s="44" t="s">
        <v>12</v>
      </c>
      <c r="C38" s="44" t="s">
        <v>59</v>
      </c>
      <c r="D38" s="45" t="s">
        <v>29</v>
      </c>
      <c r="E38" s="44" t="s">
        <v>55</v>
      </c>
      <c r="F38" s="47">
        <v>3440</v>
      </c>
    </row>
    <row r="39" spans="1:6" ht="23.25" customHeight="1">
      <c r="A39" s="48" t="s">
        <v>60</v>
      </c>
      <c r="B39" s="50" t="s">
        <v>12</v>
      </c>
      <c r="C39" s="73" t="s">
        <v>61</v>
      </c>
      <c r="D39" s="34"/>
      <c r="E39" s="73" t="s">
        <v>55</v>
      </c>
      <c r="F39" s="52">
        <f>SUM(F40:F40)</f>
        <v>3950</v>
      </c>
    </row>
    <row r="40" spans="1:6" ht="23.25" customHeight="1">
      <c r="A40" s="42" t="s">
        <v>28</v>
      </c>
      <c r="B40" s="44" t="s">
        <v>12</v>
      </c>
      <c r="C40" s="44" t="s">
        <v>61</v>
      </c>
      <c r="D40" s="45" t="s">
        <v>29</v>
      </c>
      <c r="E40" s="44" t="s">
        <v>55</v>
      </c>
      <c r="F40" s="47">
        <v>3950</v>
      </c>
    </row>
    <row r="41" spans="1:6" ht="26.25">
      <c r="A41" s="74" t="s">
        <v>62</v>
      </c>
      <c r="B41" s="50" t="s">
        <v>12</v>
      </c>
      <c r="C41" s="73" t="s">
        <v>63</v>
      </c>
      <c r="D41" s="73"/>
      <c r="E41" s="73" t="s">
        <v>64</v>
      </c>
      <c r="F41" s="52">
        <v>10</v>
      </c>
    </row>
    <row r="42" spans="1:6" ht="24">
      <c r="A42" s="42" t="s">
        <v>28</v>
      </c>
      <c r="B42" s="75" t="s">
        <v>12</v>
      </c>
      <c r="C42" s="44" t="s">
        <v>63</v>
      </c>
      <c r="D42" s="44" t="s">
        <v>29</v>
      </c>
      <c r="E42" s="44" t="s">
        <v>64</v>
      </c>
      <c r="F42" s="47">
        <v>10</v>
      </c>
    </row>
    <row r="43" spans="1:6" ht="23.25">
      <c r="A43" s="48" t="s">
        <v>62</v>
      </c>
      <c r="B43" s="50" t="s">
        <v>12</v>
      </c>
      <c r="C43" s="73" t="s">
        <v>63</v>
      </c>
      <c r="D43" s="50"/>
      <c r="E43" s="73" t="s">
        <v>65</v>
      </c>
      <c r="F43" s="52">
        <v>237</v>
      </c>
    </row>
    <row r="44" spans="1:6" ht="24">
      <c r="A44" s="42" t="s">
        <v>28</v>
      </c>
      <c r="B44" s="75" t="s">
        <v>12</v>
      </c>
      <c r="C44" s="44" t="s">
        <v>66</v>
      </c>
      <c r="D44" s="45" t="s">
        <v>29</v>
      </c>
      <c r="E44" s="44" t="s">
        <v>65</v>
      </c>
      <c r="F44" s="47">
        <v>237</v>
      </c>
    </row>
    <row r="45" spans="1:6" ht="17.25" customHeight="1">
      <c r="A45" s="53" t="s">
        <v>67</v>
      </c>
      <c r="B45" s="76" t="s">
        <v>12</v>
      </c>
      <c r="C45" s="76" t="s">
        <v>68</v>
      </c>
      <c r="D45" s="76"/>
      <c r="E45" s="76" t="s">
        <v>69</v>
      </c>
      <c r="F45" s="77">
        <f>F46+F49+F54</f>
        <v>350</v>
      </c>
    </row>
    <row r="46" spans="1:6" ht="15" customHeight="1">
      <c r="A46" s="78" t="s">
        <v>70</v>
      </c>
      <c r="B46" s="50" t="s">
        <v>12</v>
      </c>
      <c r="C46" s="73" t="s">
        <v>71</v>
      </c>
      <c r="D46" s="73"/>
      <c r="E46" s="73"/>
      <c r="F46" s="52">
        <f>F47</f>
        <v>20</v>
      </c>
    </row>
    <row r="47" spans="1:6" ht="24.75" customHeight="1">
      <c r="A47" s="79" t="s">
        <v>72</v>
      </c>
      <c r="B47" s="80" t="s">
        <v>12</v>
      </c>
      <c r="C47" s="73" t="s">
        <v>73</v>
      </c>
      <c r="D47" s="73"/>
      <c r="E47" s="73" t="s">
        <v>74</v>
      </c>
      <c r="F47" s="52">
        <f>F48</f>
        <v>20</v>
      </c>
    </row>
    <row r="48" spans="1:6" ht="22.5" customHeight="1">
      <c r="A48" s="42" t="s">
        <v>28</v>
      </c>
      <c r="B48" s="75" t="s">
        <v>12</v>
      </c>
      <c r="C48" s="44" t="s">
        <v>73</v>
      </c>
      <c r="D48" s="44" t="s">
        <v>29</v>
      </c>
      <c r="E48" s="44" t="s">
        <v>74</v>
      </c>
      <c r="F48" s="47">
        <v>20</v>
      </c>
    </row>
    <row r="49" spans="1:6" ht="34.5" customHeight="1">
      <c r="A49" s="81" t="s">
        <v>75</v>
      </c>
      <c r="B49" s="82" t="s">
        <v>12</v>
      </c>
      <c r="C49" s="50" t="s">
        <v>76</v>
      </c>
      <c r="D49" s="50"/>
      <c r="E49" s="73"/>
      <c r="F49" s="52">
        <f>F50+F52</f>
        <v>230</v>
      </c>
    </row>
    <row r="50" spans="1:6" ht="22.5" customHeight="1">
      <c r="A50" s="83" t="s">
        <v>77</v>
      </c>
      <c r="B50" s="84" t="s">
        <v>12</v>
      </c>
      <c r="C50" s="39" t="s">
        <v>78</v>
      </c>
      <c r="D50" s="39"/>
      <c r="E50" s="39" t="s">
        <v>79</v>
      </c>
      <c r="F50" s="72">
        <f>F51</f>
        <v>140</v>
      </c>
    </row>
    <row r="51" spans="1:6" ht="22.5" customHeight="1">
      <c r="A51" s="42" t="s">
        <v>28</v>
      </c>
      <c r="B51" s="75" t="s">
        <v>12</v>
      </c>
      <c r="C51" s="44" t="s">
        <v>80</v>
      </c>
      <c r="D51" s="44" t="s">
        <v>29</v>
      </c>
      <c r="E51" s="44" t="s">
        <v>79</v>
      </c>
      <c r="F51" s="47">
        <v>140</v>
      </c>
    </row>
    <row r="52" spans="1:6" ht="22.5" customHeight="1">
      <c r="A52" s="48" t="s">
        <v>62</v>
      </c>
      <c r="B52" s="75" t="s">
        <v>12</v>
      </c>
      <c r="C52" s="44" t="s">
        <v>81</v>
      </c>
      <c r="D52" s="44"/>
      <c r="E52" s="44" t="s">
        <v>64</v>
      </c>
      <c r="F52" s="47">
        <v>90</v>
      </c>
    </row>
    <row r="53" spans="1:6" ht="22.5" customHeight="1">
      <c r="A53" s="42" t="s">
        <v>28</v>
      </c>
      <c r="B53" s="75" t="s">
        <v>12</v>
      </c>
      <c r="C53" s="44" t="s">
        <v>81</v>
      </c>
      <c r="D53" s="44" t="s">
        <v>29</v>
      </c>
      <c r="E53" s="44" t="s">
        <v>64</v>
      </c>
      <c r="F53" s="47">
        <v>90</v>
      </c>
    </row>
    <row r="54" spans="1:6" ht="24" customHeight="1">
      <c r="A54" s="85" t="s">
        <v>82</v>
      </c>
      <c r="B54" s="50" t="s">
        <v>12</v>
      </c>
      <c r="C54" s="73" t="s">
        <v>83</v>
      </c>
      <c r="D54" s="50"/>
      <c r="E54" s="73" t="s">
        <v>64</v>
      </c>
      <c r="F54" s="52">
        <v>100</v>
      </c>
    </row>
    <row r="55" spans="1:6" ht="21" customHeight="1">
      <c r="A55" s="42" t="s">
        <v>28</v>
      </c>
      <c r="B55" s="45" t="s">
        <v>12</v>
      </c>
      <c r="C55" s="44" t="s">
        <v>83</v>
      </c>
      <c r="D55" s="44" t="s">
        <v>29</v>
      </c>
      <c r="E55" s="44" t="s">
        <v>64</v>
      </c>
      <c r="F55" s="47">
        <v>100</v>
      </c>
    </row>
    <row r="56" spans="1:6" ht="14.25" customHeight="1">
      <c r="A56" s="28" t="s">
        <v>84</v>
      </c>
      <c r="B56" s="86" t="s">
        <v>12</v>
      </c>
      <c r="C56" s="16" t="s">
        <v>85</v>
      </c>
      <c r="D56" s="31"/>
      <c r="E56" s="87" t="s">
        <v>86</v>
      </c>
      <c r="F56" s="88">
        <f>F57+F60+F65</f>
        <v>10336.7</v>
      </c>
    </row>
    <row r="57" spans="1:6" ht="14.25" customHeight="1">
      <c r="A57" s="89" t="s">
        <v>87</v>
      </c>
      <c r="B57" s="49" t="s">
        <v>12</v>
      </c>
      <c r="C57" s="90" t="s">
        <v>88</v>
      </c>
      <c r="D57" s="36"/>
      <c r="E57" s="51" t="s">
        <v>89</v>
      </c>
      <c r="F57" s="91">
        <f>F58</f>
        <v>600</v>
      </c>
    </row>
    <row r="58" spans="1:6" ht="22.5" customHeight="1">
      <c r="A58" s="92" t="s">
        <v>90</v>
      </c>
      <c r="B58" s="49" t="s">
        <v>12</v>
      </c>
      <c r="C58" s="93" t="s">
        <v>91</v>
      </c>
      <c r="D58" s="94"/>
      <c r="E58" s="51" t="s">
        <v>89</v>
      </c>
      <c r="F58" s="95">
        <f>F59</f>
        <v>600</v>
      </c>
    </row>
    <row r="59" spans="1:6" ht="22.5" customHeight="1">
      <c r="A59" s="42" t="s">
        <v>28</v>
      </c>
      <c r="B59" s="43" t="s">
        <v>12</v>
      </c>
      <c r="C59" s="96" t="s">
        <v>91</v>
      </c>
      <c r="D59" s="61" t="s">
        <v>29</v>
      </c>
      <c r="E59" s="46" t="s">
        <v>89</v>
      </c>
      <c r="F59" s="97">
        <v>600</v>
      </c>
    </row>
    <row r="60" spans="1:6" ht="14.25" customHeight="1">
      <c r="A60" s="33" t="s">
        <v>92</v>
      </c>
      <c r="B60" s="98" t="s">
        <v>12</v>
      </c>
      <c r="C60" s="99" t="s">
        <v>93</v>
      </c>
      <c r="D60" s="99"/>
      <c r="E60" s="100" t="s">
        <v>94</v>
      </c>
      <c r="F60" s="101">
        <f>F61+F63</f>
        <v>14.4</v>
      </c>
    </row>
    <row r="61" spans="1:6" ht="25.5" customHeight="1">
      <c r="A61" s="102" t="s">
        <v>95</v>
      </c>
      <c r="B61" s="98" t="s">
        <v>12</v>
      </c>
      <c r="C61" s="103" t="s">
        <v>96</v>
      </c>
      <c r="D61" s="99"/>
      <c r="E61" s="100" t="s">
        <v>94</v>
      </c>
      <c r="F61" s="101">
        <f>F62</f>
        <v>4.4</v>
      </c>
    </row>
    <row r="62" spans="1:6" ht="24" customHeight="1">
      <c r="A62" s="42" t="s">
        <v>28</v>
      </c>
      <c r="B62" s="104" t="s">
        <v>12</v>
      </c>
      <c r="C62" s="25" t="s">
        <v>96</v>
      </c>
      <c r="D62" s="26" t="s">
        <v>29</v>
      </c>
      <c r="E62" s="105" t="s">
        <v>94</v>
      </c>
      <c r="F62" s="106">
        <v>4.4</v>
      </c>
    </row>
    <row r="63" spans="1:6" ht="24" customHeight="1">
      <c r="A63" s="48" t="s">
        <v>97</v>
      </c>
      <c r="B63" s="51" t="s">
        <v>12</v>
      </c>
      <c r="C63" s="90" t="s">
        <v>98</v>
      </c>
      <c r="D63" s="94"/>
      <c r="E63" s="51" t="s">
        <v>99</v>
      </c>
      <c r="F63" s="91">
        <f>F64</f>
        <v>10</v>
      </c>
    </row>
    <row r="64" spans="1:6" ht="14.25" customHeight="1">
      <c r="A64" s="42" t="s">
        <v>100</v>
      </c>
      <c r="B64" s="43" t="s">
        <v>12</v>
      </c>
      <c r="C64" s="107" t="s">
        <v>98</v>
      </c>
      <c r="D64" s="61" t="s">
        <v>101</v>
      </c>
      <c r="E64" s="46" t="s">
        <v>99</v>
      </c>
      <c r="F64" s="108">
        <v>10</v>
      </c>
    </row>
    <row r="65" spans="1:6" ht="13.5" customHeight="1">
      <c r="A65" s="79" t="s">
        <v>102</v>
      </c>
      <c r="B65" s="51" t="s">
        <v>12</v>
      </c>
      <c r="C65" s="103" t="s">
        <v>103</v>
      </c>
      <c r="D65" s="99"/>
      <c r="E65" s="51" t="s">
        <v>65</v>
      </c>
      <c r="F65" s="101">
        <f>F66+F68+F70+F72+F74</f>
        <v>9722.300000000001</v>
      </c>
    </row>
    <row r="66" spans="1:6" ht="22.5" customHeight="1">
      <c r="A66" s="83" t="s">
        <v>104</v>
      </c>
      <c r="B66" s="84" t="s">
        <v>12</v>
      </c>
      <c r="C66" s="20" t="s">
        <v>105</v>
      </c>
      <c r="D66" s="21"/>
      <c r="E66" s="109" t="s">
        <v>65</v>
      </c>
      <c r="F66" s="110">
        <v>1116.2</v>
      </c>
    </row>
    <row r="67" spans="1:6" ht="21" customHeight="1">
      <c r="A67" s="42" t="s">
        <v>28</v>
      </c>
      <c r="B67" s="75" t="s">
        <v>12</v>
      </c>
      <c r="C67" s="25" t="s">
        <v>105</v>
      </c>
      <c r="D67" s="26" t="s">
        <v>29</v>
      </c>
      <c r="E67" s="105" t="s">
        <v>65</v>
      </c>
      <c r="F67" s="106">
        <v>1116.2</v>
      </c>
    </row>
    <row r="68" spans="1:6" ht="24" customHeight="1">
      <c r="A68" s="48" t="s">
        <v>106</v>
      </c>
      <c r="B68" s="80" t="s">
        <v>12</v>
      </c>
      <c r="C68" s="103" t="s">
        <v>107</v>
      </c>
      <c r="D68" s="99"/>
      <c r="E68" s="100" t="s">
        <v>65</v>
      </c>
      <c r="F68" s="101">
        <v>4400</v>
      </c>
    </row>
    <row r="69" spans="1:6" ht="23.25" customHeight="1">
      <c r="A69" s="42" t="s">
        <v>28</v>
      </c>
      <c r="B69" s="75" t="s">
        <v>12</v>
      </c>
      <c r="C69" s="25" t="s">
        <v>107</v>
      </c>
      <c r="D69" s="26" t="s">
        <v>29</v>
      </c>
      <c r="E69" s="105" t="s">
        <v>65</v>
      </c>
      <c r="F69" s="106">
        <v>4400</v>
      </c>
    </row>
    <row r="70" spans="1:6" ht="15" customHeight="1">
      <c r="A70" s="111" t="s">
        <v>108</v>
      </c>
      <c r="B70" s="112" t="s">
        <v>12</v>
      </c>
      <c r="C70" s="113" t="s">
        <v>109</v>
      </c>
      <c r="D70" s="114"/>
      <c r="E70" s="115" t="s">
        <v>65</v>
      </c>
      <c r="F70" s="116">
        <v>1553</v>
      </c>
    </row>
    <row r="71" spans="1:6" ht="15.75" customHeight="1">
      <c r="A71" s="42" t="s">
        <v>110</v>
      </c>
      <c r="B71" s="75" t="s">
        <v>12</v>
      </c>
      <c r="C71" s="25" t="s">
        <v>109</v>
      </c>
      <c r="D71" s="26" t="s">
        <v>29</v>
      </c>
      <c r="E71" s="105" t="s">
        <v>65</v>
      </c>
      <c r="F71" s="106">
        <v>1553</v>
      </c>
    </row>
    <row r="72" spans="1:6" ht="15.75" customHeight="1">
      <c r="A72" s="111" t="s">
        <v>111</v>
      </c>
      <c r="B72" s="112" t="s">
        <v>12</v>
      </c>
      <c r="C72" s="113" t="s">
        <v>112</v>
      </c>
      <c r="D72" s="114"/>
      <c r="E72" s="115" t="s">
        <v>65</v>
      </c>
      <c r="F72" s="116">
        <v>1789.9</v>
      </c>
    </row>
    <row r="73" spans="1:6" ht="15.75" customHeight="1">
      <c r="A73" s="42" t="s">
        <v>113</v>
      </c>
      <c r="B73" s="75" t="s">
        <v>12</v>
      </c>
      <c r="C73" s="25" t="s">
        <v>112</v>
      </c>
      <c r="D73" s="26" t="s">
        <v>29</v>
      </c>
      <c r="E73" s="105" t="s">
        <v>65</v>
      </c>
      <c r="F73" s="106">
        <v>1789.9</v>
      </c>
    </row>
    <row r="74" spans="1:6" ht="15.75" customHeight="1">
      <c r="A74" s="111" t="s">
        <v>114</v>
      </c>
      <c r="B74" s="112" t="s">
        <v>12</v>
      </c>
      <c r="C74" s="113" t="s">
        <v>115</v>
      </c>
      <c r="D74" s="114"/>
      <c r="E74" s="115" t="s">
        <v>65</v>
      </c>
      <c r="F74" s="116">
        <v>863.2</v>
      </c>
    </row>
    <row r="75" spans="1:6" ht="15.75" customHeight="1">
      <c r="A75" s="117" t="s">
        <v>116</v>
      </c>
      <c r="B75" s="75" t="s">
        <v>12</v>
      </c>
      <c r="C75" s="25" t="s">
        <v>115</v>
      </c>
      <c r="D75" s="26" t="s">
        <v>29</v>
      </c>
      <c r="E75" s="105" t="s">
        <v>65</v>
      </c>
      <c r="F75" s="106">
        <v>863.2</v>
      </c>
    </row>
    <row r="76" spans="1:6" ht="22.5" customHeight="1">
      <c r="A76" s="118" t="s">
        <v>117</v>
      </c>
      <c r="B76" s="30" t="s">
        <v>12</v>
      </c>
      <c r="C76" s="30" t="s">
        <v>118</v>
      </c>
      <c r="D76" s="119"/>
      <c r="E76" s="30"/>
      <c r="F76" s="120">
        <f>F77</f>
        <v>515</v>
      </c>
    </row>
    <row r="77" spans="1:6" ht="15" customHeight="1">
      <c r="A77" s="81" t="s">
        <v>119</v>
      </c>
      <c r="B77" s="121" t="s">
        <v>12</v>
      </c>
      <c r="C77" s="121" t="s">
        <v>120</v>
      </c>
      <c r="D77" s="60"/>
      <c r="E77" s="121"/>
      <c r="F77" s="122">
        <f>F78+F80</f>
        <v>515</v>
      </c>
    </row>
    <row r="78" spans="1:6" ht="13.5">
      <c r="A78" s="48" t="s">
        <v>121</v>
      </c>
      <c r="B78" s="123" t="s">
        <v>12</v>
      </c>
      <c r="C78" s="123" t="s">
        <v>122</v>
      </c>
      <c r="D78" s="123"/>
      <c r="E78" s="123" t="s">
        <v>123</v>
      </c>
      <c r="F78" s="95">
        <f>F79</f>
        <v>15</v>
      </c>
    </row>
    <row r="79" spans="1:6" ht="24">
      <c r="A79" s="42" t="s">
        <v>28</v>
      </c>
      <c r="B79" s="124" t="s">
        <v>12</v>
      </c>
      <c r="C79" s="124" t="s">
        <v>122</v>
      </c>
      <c r="D79" s="124" t="s">
        <v>29</v>
      </c>
      <c r="E79" s="124" t="s">
        <v>123</v>
      </c>
      <c r="F79" s="97">
        <v>15</v>
      </c>
    </row>
    <row r="80" spans="1:6" ht="12.75">
      <c r="A80" s="125" t="s">
        <v>121</v>
      </c>
      <c r="B80" s="123" t="s">
        <v>12</v>
      </c>
      <c r="C80" s="123" t="s">
        <v>122</v>
      </c>
      <c r="D80" s="123"/>
      <c r="E80" s="123" t="s">
        <v>55</v>
      </c>
      <c r="F80" s="126">
        <f>F81</f>
        <v>500</v>
      </c>
    </row>
    <row r="81" spans="1:6" ht="24">
      <c r="A81" s="42" t="s">
        <v>28</v>
      </c>
      <c r="B81" s="124" t="s">
        <v>12</v>
      </c>
      <c r="C81" s="124" t="s">
        <v>122</v>
      </c>
      <c r="D81" s="124" t="s">
        <v>29</v>
      </c>
      <c r="E81" s="124" t="s">
        <v>55</v>
      </c>
      <c r="F81" s="127">
        <v>500</v>
      </c>
    </row>
    <row r="82" spans="1:6" ht="15.75" customHeight="1">
      <c r="A82" s="128" t="s">
        <v>124</v>
      </c>
      <c r="B82" s="129" t="s">
        <v>12</v>
      </c>
      <c r="C82" s="130" t="s">
        <v>125</v>
      </c>
      <c r="D82" s="130"/>
      <c r="E82" s="131" t="s">
        <v>126</v>
      </c>
      <c r="F82" s="32">
        <f>F83</f>
        <v>246.1</v>
      </c>
    </row>
    <row r="83" spans="1:6" ht="13.5" customHeight="1">
      <c r="A83" s="74" t="s">
        <v>127</v>
      </c>
      <c r="B83" s="66" t="s">
        <v>12</v>
      </c>
      <c r="C83" s="94" t="s">
        <v>128</v>
      </c>
      <c r="D83" s="94"/>
      <c r="E83" s="51" t="s">
        <v>126</v>
      </c>
      <c r="F83" s="37">
        <f>F84</f>
        <v>246.1</v>
      </c>
    </row>
    <row r="84" spans="1:6" ht="15" customHeight="1">
      <c r="A84" s="38" t="s">
        <v>129</v>
      </c>
      <c r="B84" s="39" t="s">
        <v>12</v>
      </c>
      <c r="C84" s="40" t="s">
        <v>130</v>
      </c>
      <c r="D84" s="36"/>
      <c r="E84" s="40" t="s">
        <v>126</v>
      </c>
      <c r="F84" s="41">
        <f>F85</f>
        <v>246.1</v>
      </c>
    </row>
    <row r="85" spans="1:6" ht="22.5" customHeight="1">
      <c r="A85" s="42" t="s">
        <v>28</v>
      </c>
      <c r="B85" s="44" t="s">
        <v>12</v>
      </c>
      <c r="C85" s="46" t="s">
        <v>130</v>
      </c>
      <c r="D85" s="61" t="s">
        <v>131</v>
      </c>
      <c r="E85" s="46" t="s">
        <v>126</v>
      </c>
      <c r="F85" s="62">
        <v>246.1</v>
      </c>
    </row>
    <row r="86" spans="1:6" ht="14.25" customHeight="1">
      <c r="A86" s="132" t="s">
        <v>132</v>
      </c>
      <c r="B86" s="30" t="s">
        <v>12</v>
      </c>
      <c r="C86" s="30" t="s">
        <v>133</v>
      </c>
      <c r="D86" s="30"/>
      <c r="E86" s="133" t="s">
        <v>134</v>
      </c>
      <c r="F86" s="120">
        <f>F87+F92</f>
        <v>10601.1</v>
      </c>
    </row>
    <row r="87" spans="1:6" ht="25.5" customHeight="1">
      <c r="A87" s="134" t="s">
        <v>135</v>
      </c>
      <c r="B87" s="35" t="s">
        <v>12</v>
      </c>
      <c r="C87" s="35" t="s">
        <v>136</v>
      </c>
      <c r="D87" s="121"/>
      <c r="E87" s="123" t="s">
        <v>137</v>
      </c>
      <c r="F87" s="95">
        <f>F88+F90</f>
        <v>7070</v>
      </c>
    </row>
    <row r="88" spans="1:6" ht="15" customHeight="1">
      <c r="A88" s="135" t="s">
        <v>138</v>
      </c>
      <c r="B88" s="121" t="s">
        <v>12</v>
      </c>
      <c r="C88" s="60" t="s">
        <v>139</v>
      </c>
      <c r="D88" s="121"/>
      <c r="E88" s="60" t="s">
        <v>137</v>
      </c>
      <c r="F88" s="95">
        <f>F89</f>
        <v>5960</v>
      </c>
    </row>
    <row r="89" spans="1:6" ht="23.25" customHeight="1">
      <c r="A89" s="136" t="s">
        <v>140</v>
      </c>
      <c r="B89" s="137" t="s">
        <v>12</v>
      </c>
      <c r="C89" s="124" t="s">
        <v>139</v>
      </c>
      <c r="D89" s="137" t="s">
        <v>141</v>
      </c>
      <c r="E89" s="124" t="s">
        <v>137</v>
      </c>
      <c r="F89" s="97">
        <v>5960</v>
      </c>
    </row>
    <row r="90" spans="1:6" ht="22.5" customHeight="1">
      <c r="A90" s="135" t="s">
        <v>142</v>
      </c>
      <c r="B90" s="138" t="s">
        <v>12</v>
      </c>
      <c r="C90" s="139" t="s">
        <v>143</v>
      </c>
      <c r="D90" s="138"/>
      <c r="E90" s="139" t="s">
        <v>137</v>
      </c>
      <c r="F90" s="95">
        <v>1110</v>
      </c>
    </row>
    <row r="91" spans="1:6" ht="22.5" customHeight="1">
      <c r="A91" s="136" t="s">
        <v>140</v>
      </c>
      <c r="B91" s="140" t="s">
        <v>12</v>
      </c>
      <c r="C91" s="141" t="s">
        <v>143</v>
      </c>
      <c r="D91" s="140" t="s">
        <v>141</v>
      </c>
      <c r="E91" s="141" t="s">
        <v>137</v>
      </c>
      <c r="F91" s="97">
        <v>1110</v>
      </c>
    </row>
    <row r="92" spans="1:6" ht="15.75" customHeight="1">
      <c r="A92" s="134" t="s">
        <v>144</v>
      </c>
      <c r="B92" s="142" t="s">
        <v>12</v>
      </c>
      <c r="C92" s="142" t="s">
        <v>145</v>
      </c>
      <c r="D92" s="142"/>
      <c r="E92" s="142"/>
      <c r="F92" s="95">
        <f>F93+F96+F98</f>
        <v>3531.1000000000004</v>
      </c>
    </row>
    <row r="93" spans="1:6" ht="25.5" customHeight="1">
      <c r="A93" s="143" t="s">
        <v>146</v>
      </c>
      <c r="B93" s="139" t="s">
        <v>12</v>
      </c>
      <c r="C93" s="139" t="s">
        <v>147</v>
      </c>
      <c r="D93" s="138"/>
      <c r="E93" s="139" t="s">
        <v>137</v>
      </c>
      <c r="F93" s="95">
        <f>F94+F95</f>
        <v>2964.9</v>
      </c>
    </row>
    <row r="94" spans="1:6" ht="23.25" customHeight="1">
      <c r="A94" s="136" t="s">
        <v>140</v>
      </c>
      <c r="B94" s="141" t="s">
        <v>12</v>
      </c>
      <c r="C94" s="141" t="s">
        <v>147</v>
      </c>
      <c r="D94" s="140" t="s">
        <v>141</v>
      </c>
      <c r="E94" s="141" t="s">
        <v>137</v>
      </c>
      <c r="F94" s="97">
        <v>779</v>
      </c>
    </row>
    <row r="95" spans="1:6" ht="21.75" customHeight="1">
      <c r="A95" s="136" t="s">
        <v>148</v>
      </c>
      <c r="B95" s="137" t="s">
        <v>12</v>
      </c>
      <c r="C95" s="124" t="s">
        <v>147</v>
      </c>
      <c r="D95" s="137" t="s">
        <v>29</v>
      </c>
      <c r="E95" s="124" t="s">
        <v>137</v>
      </c>
      <c r="F95" s="97">
        <v>2185.9</v>
      </c>
    </row>
    <row r="96" spans="1:6" ht="15" customHeight="1">
      <c r="A96" s="59" t="s">
        <v>149</v>
      </c>
      <c r="B96" s="60" t="s">
        <v>12</v>
      </c>
      <c r="C96" s="60" t="s">
        <v>150</v>
      </c>
      <c r="D96" s="60"/>
      <c r="E96" s="60" t="s">
        <v>151</v>
      </c>
      <c r="F96" s="122">
        <v>565.2</v>
      </c>
    </row>
    <row r="97" spans="1:6" ht="36" customHeight="1">
      <c r="A97" s="144" t="s">
        <v>152</v>
      </c>
      <c r="B97" s="124" t="s">
        <v>12</v>
      </c>
      <c r="C97" s="124" t="s">
        <v>150</v>
      </c>
      <c r="D97" s="137" t="s">
        <v>153</v>
      </c>
      <c r="E97" s="124" t="s">
        <v>151</v>
      </c>
      <c r="F97" s="97">
        <v>565.2</v>
      </c>
    </row>
    <row r="98" spans="1:6" ht="15.75" customHeight="1">
      <c r="A98" s="145" t="s">
        <v>154</v>
      </c>
      <c r="B98" s="137" t="s">
        <v>12</v>
      </c>
      <c r="C98" s="124" t="s">
        <v>155</v>
      </c>
      <c r="D98" s="137"/>
      <c r="E98" s="124" t="s">
        <v>137</v>
      </c>
      <c r="F98" s="97">
        <v>1</v>
      </c>
    </row>
    <row r="99" spans="1:6" ht="21" customHeight="1">
      <c r="A99" s="136" t="s">
        <v>148</v>
      </c>
      <c r="B99" s="137" t="s">
        <v>12</v>
      </c>
      <c r="C99" s="124" t="s">
        <v>155</v>
      </c>
      <c r="D99" s="137" t="s">
        <v>29</v>
      </c>
      <c r="E99" s="124" t="s">
        <v>137</v>
      </c>
      <c r="F99" s="127">
        <v>1</v>
      </c>
    </row>
    <row r="100" spans="1:6" ht="14.25" customHeight="1">
      <c r="A100" s="146" t="s">
        <v>156</v>
      </c>
      <c r="B100" s="30" t="s">
        <v>12</v>
      </c>
      <c r="C100" s="30" t="s">
        <v>157</v>
      </c>
      <c r="D100" s="30"/>
      <c r="E100" s="30"/>
      <c r="F100" s="120">
        <f>F101</f>
        <v>4176.4</v>
      </c>
    </row>
    <row r="101" spans="1:6" ht="15" customHeight="1">
      <c r="A101" s="147" t="s">
        <v>158</v>
      </c>
      <c r="B101" s="121" t="s">
        <v>12</v>
      </c>
      <c r="C101" s="121" t="s">
        <v>159</v>
      </c>
      <c r="D101" s="121"/>
      <c r="E101" s="121"/>
      <c r="F101" s="95">
        <f>F102+F110+F112+F114+F117+F119+F121+F129+F123+F125+F127+F132+F134</f>
        <v>4176.4</v>
      </c>
    </row>
    <row r="102" spans="1:6" ht="14.25" customHeight="1">
      <c r="A102" s="125" t="s">
        <v>160</v>
      </c>
      <c r="B102" s="123" t="s">
        <v>12</v>
      </c>
      <c r="C102" s="60" t="s">
        <v>161</v>
      </c>
      <c r="D102" s="60"/>
      <c r="E102" s="123" t="s">
        <v>137</v>
      </c>
      <c r="F102" s="95">
        <v>293</v>
      </c>
    </row>
    <row r="103" spans="1:6" ht="13.5" customHeight="1">
      <c r="A103" s="148" t="s">
        <v>162</v>
      </c>
      <c r="B103" s="124" t="s">
        <v>12</v>
      </c>
      <c r="C103" s="124" t="s">
        <v>163</v>
      </c>
      <c r="D103" s="124" t="s">
        <v>164</v>
      </c>
      <c r="E103" s="124" t="s">
        <v>137</v>
      </c>
      <c r="F103" s="97">
        <v>54.3</v>
      </c>
    </row>
    <row r="104" spans="1:6" ht="22.5" customHeight="1">
      <c r="A104" s="148" t="s">
        <v>165</v>
      </c>
      <c r="B104" s="124" t="s">
        <v>12</v>
      </c>
      <c r="C104" s="124" t="s">
        <v>166</v>
      </c>
      <c r="D104" s="124" t="s">
        <v>164</v>
      </c>
      <c r="E104" s="124" t="s">
        <v>137</v>
      </c>
      <c r="F104" s="97">
        <v>20.8</v>
      </c>
    </row>
    <row r="105" spans="1:6" ht="39" customHeight="1">
      <c r="A105" s="148" t="s">
        <v>167</v>
      </c>
      <c r="B105" s="124" t="s">
        <v>12</v>
      </c>
      <c r="C105" s="124" t="s">
        <v>168</v>
      </c>
      <c r="D105" s="124" t="s">
        <v>164</v>
      </c>
      <c r="E105" s="124" t="s">
        <v>137</v>
      </c>
      <c r="F105" s="97">
        <v>24</v>
      </c>
    </row>
    <row r="106" spans="1:6" ht="20.25" customHeight="1">
      <c r="A106" s="148" t="s">
        <v>169</v>
      </c>
      <c r="B106" s="124" t="s">
        <v>12</v>
      </c>
      <c r="C106" s="124" t="s">
        <v>170</v>
      </c>
      <c r="D106" s="124" t="s">
        <v>164</v>
      </c>
      <c r="E106" s="124" t="s">
        <v>137</v>
      </c>
      <c r="F106" s="97">
        <v>48.1</v>
      </c>
    </row>
    <row r="107" spans="1:6" ht="19.5" customHeight="1">
      <c r="A107" s="149" t="s">
        <v>171</v>
      </c>
      <c r="B107" s="124" t="s">
        <v>12</v>
      </c>
      <c r="C107" s="124" t="s">
        <v>172</v>
      </c>
      <c r="D107" s="124" t="s">
        <v>164</v>
      </c>
      <c r="E107" s="124" t="s">
        <v>137</v>
      </c>
      <c r="F107" s="97">
        <v>63</v>
      </c>
    </row>
    <row r="108" spans="1:6" ht="21" customHeight="1">
      <c r="A108" s="150" t="s">
        <v>173</v>
      </c>
      <c r="B108" s="124" t="s">
        <v>12</v>
      </c>
      <c r="C108" s="124" t="s">
        <v>174</v>
      </c>
      <c r="D108" s="124" t="s">
        <v>164</v>
      </c>
      <c r="E108" s="124" t="s">
        <v>137</v>
      </c>
      <c r="F108" s="97">
        <v>48</v>
      </c>
    </row>
    <row r="109" spans="1:6" ht="15" customHeight="1">
      <c r="A109" s="150" t="s">
        <v>175</v>
      </c>
      <c r="B109" s="124" t="s">
        <v>12</v>
      </c>
      <c r="C109" s="124" t="s">
        <v>176</v>
      </c>
      <c r="D109" s="124" t="s">
        <v>164</v>
      </c>
      <c r="E109" s="124" t="s">
        <v>137</v>
      </c>
      <c r="F109" s="97">
        <v>34.8</v>
      </c>
    </row>
    <row r="110" spans="1:6" ht="14.25" customHeight="1">
      <c r="A110" s="59" t="s">
        <v>177</v>
      </c>
      <c r="B110" s="60" t="s">
        <v>12</v>
      </c>
      <c r="C110" s="60" t="s">
        <v>178</v>
      </c>
      <c r="D110" s="60"/>
      <c r="E110" s="60" t="s">
        <v>179</v>
      </c>
      <c r="F110" s="122">
        <f>F111</f>
        <v>100</v>
      </c>
    </row>
    <row r="111" spans="1:6" ht="12.75" customHeight="1">
      <c r="A111" s="23" t="s">
        <v>177</v>
      </c>
      <c r="B111" s="124" t="s">
        <v>12</v>
      </c>
      <c r="C111" s="124" t="s">
        <v>180</v>
      </c>
      <c r="D111" s="124" t="s">
        <v>181</v>
      </c>
      <c r="E111" s="124" t="s">
        <v>179</v>
      </c>
      <c r="F111" s="97">
        <v>100</v>
      </c>
    </row>
    <row r="112" spans="1:6" ht="22.5" customHeight="1">
      <c r="A112" s="83" t="s">
        <v>182</v>
      </c>
      <c r="B112" s="60" t="s">
        <v>12</v>
      </c>
      <c r="C112" s="60" t="s">
        <v>183</v>
      </c>
      <c r="D112" s="60"/>
      <c r="E112" s="60" t="s">
        <v>123</v>
      </c>
      <c r="F112" s="122">
        <f>F113</f>
        <v>70</v>
      </c>
    </row>
    <row r="113" spans="1:6" ht="21" customHeight="1">
      <c r="A113" s="42" t="s">
        <v>28</v>
      </c>
      <c r="B113" s="124" t="s">
        <v>12</v>
      </c>
      <c r="C113" s="124" t="s">
        <v>183</v>
      </c>
      <c r="D113" s="124" t="s">
        <v>29</v>
      </c>
      <c r="E113" s="124" t="s">
        <v>123</v>
      </c>
      <c r="F113" s="97">
        <v>70</v>
      </c>
    </row>
    <row r="114" spans="1:6" ht="21.75" customHeight="1">
      <c r="A114" s="83" t="s">
        <v>184</v>
      </c>
      <c r="B114" s="60" t="s">
        <v>12</v>
      </c>
      <c r="C114" s="60" t="s">
        <v>185</v>
      </c>
      <c r="D114" s="60"/>
      <c r="E114" s="60" t="s">
        <v>123</v>
      </c>
      <c r="F114" s="122">
        <f>F115+F116</f>
        <v>315</v>
      </c>
    </row>
    <row r="115" spans="1:6" ht="21" customHeight="1">
      <c r="A115" s="42" t="s">
        <v>28</v>
      </c>
      <c r="B115" s="124" t="s">
        <v>12</v>
      </c>
      <c r="C115" s="124" t="s">
        <v>185</v>
      </c>
      <c r="D115" s="124" t="s">
        <v>29</v>
      </c>
      <c r="E115" s="124" t="s">
        <v>123</v>
      </c>
      <c r="F115" s="97">
        <v>300</v>
      </c>
    </row>
    <row r="116" spans="1:6" ht="12" customHeight="1">
      <c r="A116" s="42" t="s">
        <v>186</v>
      </c>
      <c r="B116" s="124" t="s">
        <v>12</v>
      </c>
      <c r="C116" s="124" t="s">
        <v>187</v>
      </c>
      <c r="D116" s="124" t="s">
        <v>188</v>
      </c>
      <c r="E116" s="124" t="s">
        <v>123</v>
      </c>
      <c r="F116" s="97">
        <v>15</v>
      </c>
    </row>
    <row r="117" spans="1:6" ht="15" customHeight="1">
      <c r="A117" s="83" t="s">
        <v>189</v>
      </c>
      <c r="B117" s="60" t="s">
        <v>12</v>
      </c>
      <c r="C117" s="60" t="s">
        <v>190</v>
      </c>
      <c r="D117" s="60"/>
      <c r="E117" s="60" t="s">
        <v>123</v>
      </c>
      <c r="F117" s="122">
        <v>300</v>
      </c>
    </row>
    <row r="118" spans="1:6" ht="13.5" customHeight="1">
      <c r="A118" s="42" t="s">
        <v>191</v>
      </c>
      <c r="B118" s="124" t="s">
        <v>12</v>
      </c>
      <c r="C118" s="124" t="s">
        <v>190</v>
      </c>
      <c r="D118" s="124" t="s">
        <v>192</v>
      </c>
      <c r="E118" s="124" t="s">
        <v>123</v>
      </c>
      <c r="F118" s="97">
        <v>300</v>
      </c>
    </row>
    <row r="119" spans="1:6" ht="13.5" customHeight="1">
      <c r="A119" s="81" t="s">
        <v>193</v>
      </c>
      <c r="B119" s="60" t="s">
        <v>12</v>
      </c>
      <c r="C119" s="60" t="s">
        <v>194</v>
      </c>
      <c r="D119" s="60"/>
      <c r="E119" s="60" t="s">
        <v>123</v>
      </c>
      <c r="F119" s="122">
        <v>100</v>
      </c>
    </row>
    <row r="120" spans="1:6" ht="23.25" customHeight="1">
      <c r="A120" s="42" t="s">
        <v>28</v>
      </c>
      <c r="B120" s="124" t="s">
        <v>12</v>
      </c>
      <c r="C120" s="124" t="s">
        <v>194</v>
      </c>
      <c r="D120" s="124" t="s">
        <v>29</v>
      </c>
      <c r="E120" s="124" t="s">
        <v>123</v>
      </c>
      <c r="F120" s="97">
        <v>100</v>
      </c>
    </row>
    <row r="121" spans="1:6" ht="14.25" customHeight="1">
      <c r="A121" s="151" t="s">
        <v>195</v>
      </c>
      <c r="B121" s="69" t="s">
        <v>12</v>
      </c>
      <c r="C121" s="152" t="s">
        <v>196</v>
      </c>
      <c r="D121" s="36"/>
      <c r="E121" s="40" t="s">
        <v>99</v>
      </c>
      <c r="F121" s="153">
        <f>F122</f>
        <v>230</v>
      </c>
    </row>
    <row r="122" spans="1:6" ht="22.5" customHeight="1">
      <c r="A122" s="42" t="s">
        <v>28</v>
      </c>
      <c r="B122" s="43" t="s">
        <v>12</v>
      </c>
      <c r="C122" s="107" t="s">
        <v>196</v>
      </c>
      <c r="D122" s="61" t="s">
        <v>29</v>
      </c>
      <c r="E122" s="46" t="s">
        <v>99</v>
      </c>
      <c r="F122" s="108">
        <v>230</v>
      </c>
    </row>
    <row r="123" spans="1:6" ht="14.25" customHeight="1">
      <c r="A123" s="154" t="s">
        <v>197</v>
      </c>
      <c r="B123" s="46" t="s">
        <v>12</v>
      </c>
      <c r="C123" s="107" t="s">
        <v>198</v>
      </c>
      <c r="D123" s="61"/>
      <c r="E123" s="46" t="s">
        <v>99</v>
      </c>
      <c r="F123" s="108">
        <f>F124</f>
        <v>570</v>
      </c>
    </row>
    <row r="124" spans="1:6" ht="24" customHeight="1">
      <c r="A124" s="42" t="s">
        <v>28</v>
      </c>
      <c r="B124" s="46" t="s">
        <v>12</v>
      </c>
      <c r="C124" s="107" t="s">
        <v>198</v>
      </c>
      <c r="D124" s="61" t="s">
        <v>29</v>
      </c>
      <c r="E124" s="46" t="s">
        <v>99</v>
      </c>
      <c r="F124" s="108">
        <v>570</v>
      </c>
    </row>
    <row r="125" spans="1:6" ht="13.5" customHeight="1">
      <c r="A125" s="38" t="s">
        <v>199</v>
      </c>
      <c r="B125" s="34" t="s">
        <v>12</v>
      </c>
      <c r="C125" s="39" t="s">
        <v>200</v>
      </c>
      <c r="D125" s="34"/>
      <c r="E125" s="39" t="s">
        <v>55</v>
      </c>
      <c r="F125" s="72">
        <f>F126</f>
        <v>840</v>
      </c>
    </row>
    <row r="126" spans="1:6" ht="23.25" customHeight="1">
      <c r="A126" s="42" t="s">
        <v>28</v>
      </c>
      <c r="B126" s="44" t="s">
        <v>12</v>
      </c>
      <c r="C126" s="44" t="s">
        <v>200</v>
      </c>
      <c r="D126" s="45" t="s">
        <v>29</v>
      </c>
      <c r="E126" s="44" t="s">
        <v>55</v>
      </c>
      <c r="F126" s="47">
        <v>840</v>
      </c>
    </row>
    <row r="127" spans="1:6" ht="15" customHeight="1">
      <c r="A127" s="143" t="s">
        <v>201</v>
      </c>
      <c r="B127" s="121" t="s">
        <v>12</v>
      </c>
      <c r="C127" s="60" t="s">
        <v>202</v>
      </c>
      <c r="D127" s="121"/>
      <c r="E127" s="121" t="s">
        <v>203</v>
      </c>
      <c r="F127" s="155">
        <v>440</v>
      </c>
    </row>
    <row r="128" spans="1:6" ht="23.25" customHeight="1">
      <c r="A128" s="42" t="s">
        <v>28</v>
      </c>
      <c r="B128" s="124" t="s">
        <v>12</v>
      </c>
      <c r="C128" s="124" t="s">
        <v>202</v>
      </c>
      <c r="D128" s="124" t="s">
        <v>29</v>
      </c>
      <c r="E128" s="124" t="s">
        <v>203</v>
      </c>
      <c r="F128" s="97">
        <v>440</v>
      </c>
    </row>
    <row r="129" spans="1:6" ht="26.25">
      <c r="A129" s="59" t="s">
        <v>204</v>
      </c>
      <c r="B129" s="69" t="s">
        <v>12</v>
      </c>
      <c r="C129" s="69" t="s">
        <v>205</v>
      </c>
      <c r="D129" s="69"/>
      <c r="E129" s="69" t="s">
        <v>206</v>
      </c>
      <c r="F129" s="41">
        <f>SUM(F130:F131)</f>
        <v>498.4</v>
      </c>
    </row>
    <row r="130" spans="1:6" ht="16.5" customHeight="1">
      <c r="A130" s="42" t="s">
        <v>207</v>
      </c>
      <c r="B130" s="43" t="s">
        <v>12</v>
      </c>
      <c r="C130" s="43" t="s">
        <v>205</v>
      </c>
      <c r="D130" s="43" t="s">
        <v>141</v>
      </c>
      <c r="E130" s="43" t="s">
        <v>206</v>
      </c>
      <c r="F130" s="156">
        <v>490</v>
      </c>
    </row>
    <row r="131" spans="1:6" ht="24">
      <c r="A131" s="42" t="s">
        <v>28</v>
      </c>
      <c r="B131" s="43" t="s">
        <v>12</v>
      </c>
      <c r="C131" s="43" t="s">
        <v>205</v>
      </c>
      <c r="D131" s="43" t="s">
        <v>29</v>
      </c>
      <c r="E131" s="43" t="s">
        <v>206</v>
      </c>
      <c r="F131" s="156">
        <v>8.4</v>
      </c>
    </row>
    <row r="132" spans="1:6" ht="23.25" customHeight="1">
      <c r="A132" s="83" t="s">
        <v>208</v>
      </c>
      <c r="B132" s="60" t="s">
        <v>12</v>
      </c>
      <c r="C132" s="60" t="s">
        <v>209</v>
      </c>
      <c r="D132" s="60"/>
      <c r="E132" s="60" t="s">
        <v>123</v>
      </c>
      <c r="F132" s="122">
        <v>70</v>
      </c>
    </row>
    <row r="133" spans="1:6" ht="24">
      <c r="A133" s="42" t="s">
        <v>28</v>
      </c>
      <c r="B133" s="124" t="s">
        <v>12</v>
      </c>
      <c r="C133" s="124" t="s">
        <v>209</v>
      </c>
      <c r="D133" s="124" t="s">
        <v>29</v>
      </c>
      <c r="E133" s="124" t="s">
        <v>123</v>
      </c>
      <c r="F133" s="97">
        <v>70</v>
      </c>
    </row>
    <row r="134" spans="1:6" ht="24">
      <c r="A134" s="83" t="s">
        <v>210</v>
      </c>
      <c r="B134" s="124" t="s">
        <v>12</v>
      </c>
      <c r="C134" s="124" t="s">
        <v>211</v>
      </c>
      <c r="D134" s="124"/>
      <c r="E134" s="124" t="s">
        <v>99</v>
      </c>
      <c r="F134" s="97">
        <v>350</v>
      </c>
    </row>
    <row r="135" spans="1:6" ht="24">
      <c r="A135" s="42" t="s">
        <v>28</v>
      </c>
      <c r="B135" s="124" t="s">
        <v>12</v>
      </c>
      <c r="C135" s="124" t="s">
        <v>211</v>
      </c>
      <c r="D135" s="124" t="s">
        <v>29</v>
      </c>
      <c r="E135" s="124" t="s">
        <v>99</v>
      </c>
      <c r="F135" s="127">
        <v>350</v>
      </c>
    </row>
    <row r="136" spans="1:6" ht="15.75" customHeight="1">
      <c r="A136" s="157" t="s">
        <v>212</v>
      </c>
      <c r="B136" s="158"/>
      <c r="C136" s="158"/>
      <c r="D136" s="158"/>
      <c r="E136" s="158"/>
      <c r="F136" s="159">
        <f>F137</f>
        <v>7218.599999999999</v>
      </c>
    </row>
    <row r="137" spans="1:6" ht="18" customHeight="1">
      <c r="A137" s="160" t="s">
        <v>213</v>
      </c>
      <c r="B137" s="161">
        <v>615</v>
      </c>
      <c r="C137" s="162" t="s">
        <v>214</v>
      </c>
      <c r="D137" s="16"/>
      <c r="E137" s="163" t="s">
        <v>215</v>
      </c>
      <c r="F137" s="164">
        <f>F138+F150</f>
        <v>7218.599999999999</v>
      </c>
    </row>
    <row r="138" spans="1:6" ht="12.75">
      <c r="A138" s="79" t="s">
        <v>216</v>
      </c>
      <c r="B138" s="165" t="s">
        <v>12</v>
      </c>
      <c r="C138" s="21" t="s">
        <v>217</v>
      </c>
      <c r="D138" s="21"/>
      <c r="E138" s="20" t="s">
        <v>34</v>
      </c>
      <c r="F138" s="166">
        <f>F139+F142+F146</f>
        <v>6968.599999999999</v>
      </c>
    </row>
    <row r="139" spans="1:6" ht="26.25">
      <c r="A139" s="59" t="s">
        <v>218</v>
      </c>
      <c r="B139" s="19" t="s">
        <v>12</v>
      </c>
      <c r="C139" s="103" t="s">
        <v>219</v>
      </c>
      <c r="D139" s="99"/>
      <c r="E139" s="103" t="s">
        <v>34</v>
      </c>
      <c r="F139" s="166">
        <f>F140+F141</f>
        <v>4828.2</v>
      </c>
    </row>
    <row r="140" spans="1:6" ht="12.75">
      <c r="A140" s="167" t="s">
        <v>220</v>
      </c>
      <c r="B140" s="24" t="s">
        <v>12</v>
      </c>
      <c r="C140" s="25" t="s">
        <v>219</v>
      </c>
      <c r="D140" s="26" t="s">
        <v>221</v>
      </c>
      <c r="E140" s="25" t="s">
        <v>34</v>
      </c>
      <c r="F140" s="168">
        <v>2540.6</v>
      </c>
    </row>
    <row r="141" spans="1:6" ht="24">
      <c r="A141" s="42" t="s">
        <v>28</v>
      </c>
      <c r="B141" s="24" t="s">
        <v>12</v>
      </c>
      <c r="C141" s="25" t="s">
        <v>219</v>
      </c>
      <c r="D141" s="26" t="s">
        <v>29</v>
      </c>
      <c r="E141" s="25" t="s">
        <v>34</v>
      </c>
      <c r="F141" s="168">
        <v>2287.6</v>
      </c>
    </row>
    <row r="142" spans="1:6" ht="26.25">
      <c r="A142" s="79" t="s">
        <v>222</v>
      </c>
      <c r="B142" s="19" t="s">
        <v>12</v>
      </c>
      <c r="C142" s="103" t="s">
        <v>223</v>
      </c>
      <c r="D142" s="99"/>
      <c r="E142" s="103" t="s">
        <v>34</v>
      </c>
      <c r="F142" s="166">
        <f>F143</f>
        <v>1410</v>
      </c>
    </row>
    <row r="143" spans="1:6" ht="12.75">
      <c r="A143" s="167" t="s">
        <v>224</v>
      </c>
      <c r="B143" s="24" t="s">
        <v>12</v>
      </c>
      <c r="C143" s="25" t="s">
        <v>223</v>
      </c>
      <c r="D143" s="26"/>
      <c r="E143" s="25" t="s">
        <v>34</v>
      </c>
      <c r="F143" s="168">
        <f>F144+F145</f>
        <v>1410</v>
      </c>
    </row>
    <row r="144" spans="1:6" ht="12.75">
      <c r="A144" s="167" t="s">
        <v>220</v>
      </c>
      <c r="B144" s="24" t="s">
        <v>12</v>
      </c>
      <c r="C144" s="25" t="s">
        <v>223</v>
      </c>
      <c r="D144" s="26" t="s">
        <v>221</v>
      </c>
      <c r="E144" s="25" t="s">
        <v>34</v>
      </c>
      <c r="F144" s="168">
        <v>1000</v>
      </c>
    </row>
    <row r="145" spans="1:6" ht="24">
      <c r="A145" s="42" t="s">
        <v>28</v>
      </c>
      <c r="B145" s="24" t="s">
        <v>12</v>
      </c>
      <c r="C145" s="25" t="s">
        <v>223</v>
      </c>
      <c r="D145" s="26" t="s">
        <v>29</v>
      </c>
      <c r="E145" s="25" t="s">
        <v>34</v>
      </c>
      <c r="F145" s="168">
        <v>410</v>
      </c>
    </row>
    <row r="146" spans="1:6" ht="12.75">
      <c r="A146" s="111" t="s">
        <v>234</v>
      </c>
      <c r="B146" s="169" t="s">
        <v>12</v>
      </c>
      <c r="C146" s="113" t="s">
        <v>225</v>
      </c>
      <c r="D146" s="114"/>
      <c r="E146" s="113" t="s">
        <v>34</v>
      </c>
      <c r="F146" s="170">
        <v>730.4</v>
      </c>
    </row>
    <row r="147" spans="1:6" ht="12.75">
      <c r="A147" s="167" t="s">
        <v>220</v>
      </c>
      <c r="B147" s="24" t="s">
        <v>12</v>
      </c>
      <c r="C147" s="25" t="s">
        <v>225</v>
      </c>
      <c r="D147" s="26" t="s">
        <v>221</v>
      </c>
      <c r="E147" s="25" t="s">
        <v>34</v>
      </c>
      <c r="F147" s="171">
        <v>730.4</v>
      </c>
    </row>
    <row r="148" spans="1:6" ht="12.75">
      <c r="A148" s="23" t="s">
        <v>226</v>
      </c>
      <c r="B148" s="24" t="s">
        <v>12</v>
      </c>
      <c r="C148" s="25" t="s">
        <v>227</v>
      </c>
      <c r="D148" s="26" t="s">
        <v>221</v>
      </c>
      <c r="E148" s="25" t="s">
        <v>34</v>
      </c>
      <c r="F148" s="171">
        <v>520.8</v>
      </c>
    </row>
    <row r="149" spans="1:6" ht="25.5" customHeight="1">
      <c r="A149" s="23" t="s">
        <v>228</v>
      </c>
      <c r="B149" s="24" t="s">
        <v>12</v>
      </c>
      <c r="C149" s="25" t="s">
        <v>225</v>
      </c>
      <c r="D149" s="26" t="s">
        <v>221</v>
      </c>
      <c r="E149" s="25" t="s">
        <v>34</v>
      </c>
      <c r="F149" s="171">
        <v>209.6</v>
      </c>
    </row>
    <row r="150" spans="1:6" ht="14.25" customHeight="1">
      <c r="A150" s="147" t="s">
        <v>158</v>
      </c>
      <c r="B150" s="35" t="s">
        <v>12</v>
      </c>
      <c r="C150" s="35" t="s">
        <v>159</v>
      </c>
      <c r="D150" s="114"/>
      <c r="E150" s="113" t="s">
        <v>34</v>
      </c>
      <c r="F150" s="170">
        <v>250</v>
      </c>
    </row>
    <row r="151" spans="1:6" ht="15" customHeight="1">
      <c r="A151" s="117" t="s">
        <v>229</v>
      </c>
      <c r="B151" s="43" t="s">
        <v>12</v>
      </c>
      <c r="C151" s="43" t="s">
        <v>230</v>
      </c>
      <c r="D151" s="43"/>
      <c r="E151" s="43" t="s">
        <v>34</v>
      </c>
      <c r="F151" s="62">
        <v>250</v>
      </c>
    </row>
    <row r="152" spans="1:6" ht="25.5" customHeight="1">
      <c r="A152" s="42" t="s">
        <v>28</v>
      </c>
      <c r="B152" s="43" t="s">
        <v>12</v>
      </c>
      <c r="C152" s="43" t="s">
        <v>230</v>
      </c>
      <c r="D152" s="43" t="s">
        <v>29</v>
      </c>
      <c r="E152" s="43" t="s">
        <v>34</v>
      </c>
      <c r="F152" s="156">
        <v>250</v>
      </c>
    </row>
    <row r="153" spans="1:6" ht="18.75" customHeight="1">
      <c r="A153" s="172" t="s">
        <v>231</v>
      </c>
      <c r="B153" s="173"/>
      <c r="C153" s="173"/>
      <c r="D153" s="173"/>
      <c r="E153" s="173"/>
      <c r="F153" s="174">
        <f>F136+F11</f>
        <v>52280.9</v>
      </c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</sheetData>
  <sheetProtection/>
  <mergeCells count="7">
    <mergeCell ref="C1:F1"/>
    <mergeCell ref="B8:E8"/>
    <mergeCell ref="F8:F9"/>
    <mergeCell ref="B2:F2"/>
    <mergeCell ref="B3:F3"/>
    <mergeCell ref="B4:F4"/>
    <mergeCell ref="A6:F6"/>
  </mergeCells>
  <printOptions/>
  <pageMargins left="0.47" right="0.16" top="0.44" bottom="0.2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Цветкова</cp:lastModifiedBy>
  <cp:lastPrinted>2015-03-04T07:06:48Z</cp:lastPrinted>
  <dcterms:created xsi:type="dcterms:W3CDTF">2014-09-01T14:02:36Z</dcterms:created>
  <dcterms:modified xsi:type="dcterms:W3CDTF">2015-03-04T08:50:59Z</dcterms:modified>
  <cp:category/>
  <cp:version/>
  <cp:contentType/>
  <cp:contentStatus/>
</cp:coreProperties>
</file>