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340" windowHeight="9552" activeTab="0"/>
  </bookViews>
  <sheets>
    <sheet name="Приложение 5 " sheetId="1" r:id="rId1"/>
  </sheets>
  <definedNames>
    <definedName name="_xlnm.Print_Titles" localSheetId="0">'Приложение 5 '!$9:$12</definedName>
  </definedNames>
  <calcPr fullCalcOnLoad="1"/>
</workbook>
</file>

<file path=xl/sharedStrings.xml><?xml version="1.0" encoding="utf-8"?>
<sst xmlns="http://schemas.openxmlformats.org/spreadsheetml/2006/main" count="57" uniqueCount="35">
  <si>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</si>
  <si>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</si>
  <si>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</si>
  <si>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(гр.13-18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</si>
  <si>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</si>
  <si>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</si>
  <si>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</si>
  <si>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</si>
  <si>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2015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</si>
  <si>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</si>
  <si>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</si>
  <si>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</si>
  <si>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</si>
  <si>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</si>
  <si>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</si>
  <si>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</si>
  <si>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</si>
  <si>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</si>
  <si>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</si>
  <si>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</si>
  <si>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2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</si>
  <si>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</si>
  <si>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из них:</t>
  </si>
  <si>
    <t>2.1</t>
  </si>
  <si>
    <t>Капитальный ремонт и ремонт автомобильных дорог общего пользования местного значения.  ВСЕГО:</t>
  </si>
  <si>
    <t xml:space="preserve">б)   Ремонт, всего: </t>
  </si>
  <si>
    <t>в том числе по объектам:</t>
  </si>
  <si>
    <t>2.1.1</t>
  </si>
  <si>
    <t>Ремонт дорожного покрытия автомобильной дороги местного значения по адресу: Ленинградская область, Гатчинский район,  п. Семрино, Большой проспект, на участке от 3-ей Линии до 8-ой Линии</t>
  </si>
  <si>
    <t>Администрация  Сусанинского сельского поселения  Гатчинского муниципального района Ленинградской области</t>
  </si>
  <si>
    <t xml:space="preserve">Глава   администрации    ______________________     /Бордовская Е.В./ </t>
  </si>
  <si>
    <t>Главный бухгалтер     __________________          / Петрова О.В./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</si>
  <si>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 01   января  2016 года</t>
  </si>
  <si>
    <t xml:space="preserve">в том числе за счет средств дорожного фонда </t>
  </si>
  <si>
    <t>Телефон (8812-71) 54-593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</si>
</sst>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0.0000"/>
    <numFmt numFmtId="185" formatCode="#,##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i/>
      <sz val="8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8"/>
      <name val="Times New Roman"/>
      <family val="1"/>
    </font>
    <font>
      <b/>
      <sz val="9"/>
      <name val="Times New Roman Cyr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Times New Roman Cyr"/>
      <family val="1"/>
    </font>
    <font>
      <b/>
      <i/>
      <sz val="9"/>
      <color indexed="8"/>
      <name val="Times New Roman Cyr"/>
      <family val="0"/>
    </font>
    <font>
      <i/>
      <sz val="8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10"/>
      <name val="Times New Roman Cyr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2" fontId="32" fillId="24" borderId="14" xfId="0" applyNumberFormat="1" applyFont="1" applyFill="1" applyBorder="1" applyAlignment="1">
      <alignment horizontal="center" vertical="center" wrapText="1"/>
    </xf>
    <xf numFmtId="173" fontId="32" fillId="24" borderId="14" xfId="0" applyNumberFormat="1" applyFont="1" applyFill="1" applyBorder="1" applyAlignment="1">
      <alignment horizontal="center" vertical="center" wrapText="1"/>
    </xf>
    <xf numFmtId="172" fontId="32" fillId="24" borderId="14" xfId="0" applyNumberFormat="1" applyFont="1" applyFill="1" applyBorder="1" applyAlignment="1">
      <alignment horizontal="center" vertical="center" wrapText="1"/>
    </xf>
    <xf numFmtId="179" fontId="33" fillId="0" borderId="14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5" xfId="0" applyNumberFormat="1" applyFont="1" applyFill="1" applyBorder="1" applyAlignment="1">
      <alignment horizontal="center" vertical="center" wrapText="1"/>
    </xf>
    <xf numFmtId="2" fontId="36" fillId="24" borderId="15" xfId="0" applyNumberFormat="1" applyFont="1" applyFill="1" applyBorder="1" applyAlignment="1">
      <alignment horizontal="left" vertical="center" wrapText="1"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178" fontId="37" fillId="0" borderId="15" xfId="0" applyNumberFormat="1" applyFont="1" applyBorder="1" applyAlignment="1">
      <alignment horizontal="center" vertical="center" wrapText="1"/>
    </xf>
    <xf numFmtId="184" fontId="30" fillId="0" borderId="15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 wrapText="1"/>
    </xf>
    <xf numFmtId="4" fontId="30" fillId="24" borderId="15" xfId="0" applyNumberFormat="1" applyFont="1" applyFill="1" applyBorder="1" applyAlignment="1">
      <alignment horizontal="center" vertical="center" wrapText="1"/>
    </xf>
    <xf numFmtId="179" fontId="33" fillId="0" borderId="15" xfId="58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2" fontId="36" fillId="24" borderId="12" xfId="0" applyNumberFormat="1" applyFont="1" applyFill="1" applyBorder="1" applyAlignment="1">
      <alignment horizontal="left" vertical="center" wrapText="1"/>
    </xf>
    <xf numFmtId="2" fontId="40" fillId="24" borderId="11" xfId="0" applyNumberFormat="1" applyFont="1" applyFill="1" applyBorder="1" applyAlignment="1">
      <alignment vertical="center" wrapText="1"/>
    </xf>
    <xf numFmtId="2" fontId="32" fillId="24" borderId="11" xfId="0" applyNumberFormat="1" applyFont="1" applyFill="1" applyBorder="1" applyAlignment="1">
      <alignment horizontal="center" vertical="center" wrapText="1"/>
    </xf>
    <xf numFmtId="173" fontId="32" fillId="24" borderId="11" xfId="0" applyNumberFormat="1" applyFont="1" applyFill="1" applyBorder="1" applyAlignment="1">
      <alignment horizontal="center" vertical="center" wrapText="1"/>
    </xf>
    <xf numFmtId="172" fontId="32" fillId="24" borderId="12" xfId="0" applyNumberFormat="1" applyFont="1" applyFill="1" applyBorder="1" applyAlignment="1">
      <alignment horizontal="center" vertical="center" wrapText="1"/>
    </xf>
    <xf numFmtId="173" fontId="32" fillId="24" borderId="12" xfId="0" applyNumberFormat="1" applyFont="1" applyFill="1" applyBorder="1" applyAlignment="1">
      <alignment horizontal="center" vertical="center" wrapText="1"/>
    </xf>
    <xf numFmtId="179" fontId="33" fillId="0" borderId="12" xfId="58" applyNumberFormat="1" applyFont="1" applyFill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173" fontId="32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2" fillId="24" borderId="12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41" fillId="2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4" fontId="40" fillId="24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justify" vertical="top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2" fontId="26" fillId="0" borderId="11" xfId="53" applyNumberFormat="1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</xf>
    <xf numFmtId="2" fontId="38" fillId="24" borderId="15" xfId="0" applyNumberFormat="1" applyFont="1" applyFill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2" fontId="38" fillId="24" borderId="15" xfId="0" applyNumberFormat="1" applyFont="1" applyFill="1" applyBorder="1" applyAlignment="1">
      <alignment horizontal="center" vertical="center" wrapText="1"/>
    </xf>
    <xf numFmtId="2" fontId="33" fillId="0" borderId="15" xfId="58" applyNumberFormat="1" applyFont="1" applyFill="1" applyBorder="1" applyAlignment="1">
      <alignment horizontal="center" vertical="center" wrapText="1"/>
    </xf>
    <xf numFmtId="2" fontId="33" fillId="0" borderId="12" xfId="58" applyNumberFormat="1" applyFont="1" applyFill="1" applyBorder="1" applyAlignment="1">
      <alignment horizontal="center" vertical="center" wrapText="1"/>
    </xf>
    <xf numFmtId="2" fontId="32" fillId="24" borderId="13" xfId="0" applyNumberFormat="1" applyFont="1" applyFill="1" applyBorder="1" applyAlignment="1">
      <alignment horizontal="center" vertical="center" wrapText="1"/>
    </xf>
    <xf numFmtId="2" fontId="26" fillId="0" borderId="15" xfId="53" applyNumberFormat="1" applyFont="1" applyFill="1" applyBorder="1" applyAlignment="1">
      <alignment horizontal="center" vertical="center" wrapText="1"/>
      <protection/>
    </xf>
    <xf numFmtId="2" fontId="49" fillId="0" borderId="15" xfId="53" applyNumberFormat="1" applyFont="1" applyFill="1" applyBorder="1" applyAlignment="1">
      <alignment horizontal="center" vertical="center" wrapText="1"/>
      <protection/>
    </xf>
    <xf numFmtId="2" fontId="25" fillId="24" borderId="15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4" fontId="51" fillId="24" borderId="15" xfId="0" applyNumberFormat="1" applyFont="1" applyFill="1" applyBorder="1" applyAlignment="1">
      <alignment horizontal="center" vertical="center" wrapText="1"/>
    </xf>
    <xf numFmtId="4" fontId="32" fillId="24" borderId="13" xfId="0" applyNumberFormat="1" applyFont="1" applyFill="1" applyBorder="1" applyAlignment="1">
      <alignment horizontal="center" vertical="center" wrapText="1"/>
    </xf>
    <xf numFmtId="2" fontId="36" fillId="24" borderId="14" xfId="0" applyNumberFormat="1" applyFont="1" applyFill="1" applyBorder="1" applyAlignment="1">
      <alignment horizontal="left" vertical="center" wrapText="1"/>
    </xf>
    <xf numFmtId="178" fontId="37" fillId="0" borderId="14" xfId="0" applyNumberFormat="1" applyFont="1" applyBorder="1" applyAlignment="1">
      <alignment horizontal="center" vertical="center" wrapText="1"/>
    </xf>
    <xf numFmtId="184" fontId="30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0" fillId="24" borderId="14" xfId="0" applyNumberFormat="1" applyFont="1" applyFill="1" applyBorder="1" applyAlignment="1">
      <alignment horizontal="center" vertical="center" wrapText="1"/>
    </xf>
    <xf numFmtId="2" fontId="36" fillId="24" borderId="15" xfId="0" applyNumberFormat="1" applyFont="1" applyFill="1" applyBorder="1" applyAlignment="1">
      <alignment horizontal="left" vertical="center" wrapText="1"/>
    </xf>
    <xf numFmtId="2" fontId="40" fillId="24" borderId="15" xfId="0" applyNumberFormat="1" applyFont="1" applyFill="1" applyBorder="1" applyAlignment="1">
      <alignment vertical="center" wrapText="1"/>
    </xf>
    <xf numFmtId="2" fontId="43" fillId="24" borderId="16" xfId="0" applyNumberFormat="1" applyFont="1" applyFill="1" applyBorder="1" applyAlignment="1">
      <alignment horizontal="left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178" fontId="28" fillId="0" borderId="16" xfId="0" applyNumberFormat="1" applyFont="1" applyBorder="1" applyAlignment="1">
      <alignment horizontal="center" vertical="center" wrapText="1"/>
    </xf>
    <xf numFmtId="184" fontId="44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44" fillId="24" borderId="16" xfId="0" applyNumberFormat="1" applyFont="1" applyFill="1" applyBorder="1" applyAlignment="1">
      <alignment horizontal="center" vertical="center" wrapText="1"/>
    </xf>
    <xf numFmtId="2" fontId="42" fillId="24" borderId="15" xfId="0" applyNumberFormat="1" applyFont="1" applyFill="1" applyBorder="1" applyAlignment="1">
      <alignment horizontal="left" vertical="center" wrapText="1"/>
    </xf>
    <xf numFmtId="2" fontId="32" fillId="24" borderId="15" xfId="0" applyNumberFormat="1" applyFont="1" applyFill="1" applyBorder="1" applyAlignment="1">
      <alignment horizontal="center" vertical="center" wrapText="1"/>
    </xf>
    <xf numFmtId="173" fontId="32" fillId="24" borderId="15" xfId="0" applyNumberFormat="1" applyFont="1" applyFill="1" applyBorder="1" applyAlignment="1">
      <alignment horizontal="center" vertical="center" wrapText="1"/>
    </xf>
    <xf numFmtId="2" fontId="44" fillId="24" borderId="16" xfId="0" applyNumberFormat="1" applyFont="1" applyFill="1" applyBorder="1" applyAlignment="1">
      <alignment horizontal="center" vertical="center" wrapText="1"/>
    </xf>
    <xf numFmtId="180" fontId="26" fillId="0" borderId="15" xfId="53" applyNumberFormat="1" applyFont="1" applyFill="1" applyBorder="1" applyAlignment="1">
      <alignment horizontal="center" vertical="center" wrapText="1"/>
      <protection/>
    </xf>
    <xf numFmtId="185" fontId="26" fillId="0" borderId="15" xfId="53" applyNumberFormat="1" applyFont="1" applyFill="1" applyBorder="1" applyAlignment="1">
      <alignment horizontal="center" vertical="center" wrapText="1"/>
      <protection/>
    </xf>
    <xf numFmtId="180" fontId="51" fillId="24" borderId="15" xfId="0" applyNumberFormat="1" applyFont="1" applyFill="1" applyBorder="1" applyAlignment="1">
      <alignment horizontal="center" vertical="center" wrapText="1"/>
    </xf>
    <xf numFmtId="184" fontId="26" fillId="0" borderId="15" xfId="53" applyNumberFormat="1" applyFont="1" applyFill="1" applyBorder="1" applyAlignment="1">
      <alignment horizontal="center" vertical="center" wrapText="1"/>
      <protection/>
    </xf>
    <xf numFmtId="184" fontId="38" fillId="24" borderId="15" xfId="0" applyNumberFormat="1" applyFont="1" applyFill="1" applyBorder="1" applyAlignment="1">
      <alignment horizontal="center" vertical="center" wrapText="1"/>
    </xf>
    <xf numFmtId="184" fontId="32" fillId="24" borderId="12" xfId="0" applyNumberFormat="1" applyFont="1" applyFill="1" applyBorder="1" applyAlignment="1">
      <alignment horizontal="center" vertical="center" wrapText="1"/>
    </xf>
    <xf numFmtId="2" fontId="51" fillId="24" borderId="1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178" fontId="50" fillId="0" borderId="15" xfId="53" applyNumberFormat="1" applyFont="1" applyFill="1" applyBorder="1" applyAlignment="1">
      <alignment horizontal="center" vertical="center" wrapText="1"/>
      <protection/>
    </xf>
    <xf numFmtId="2" fontId="39" fillId="0" borderId="11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left" vertical="center" wrapText="1"/>
    </xf>
    <xf numFmtId="0" fontId="41" fillId="2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172" fontId="52" fillId="0" borderId="0" xfId="0" applyNumberFormat="1" applyFont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179" fontId="33" fillId="0" borderId="11" xfId="58" applyNumberFormat="1" applyFont="1" applyFill="1" applyBorder="1" applyAlignment="1">
      <alignment horizontal="center" vertical="center" wrapText="1"/>
    </xf>
    <xf numFmtId="179" fontId="33" fillId="0" borderId="16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workbookViewId="0" topLeftCell="A2">
      <selection activeCell="B31" sqref="B31"/>
    </sheetView>
  </sheetViews>
  <sheetFormatPr defaultColWidth="9.00390625" defaultRowHeight="12.75"/>
  <cols>
    <col min="1" max="1" width="4.125" style="0" customWidth="1"/>
    <col min="2" max="2" width="30.875" style="0" customWidth="1"/>
    <col min="3" max="3" width="5.50390625" style="0" customWidth="1"/>
    <col min="4" max="4" width="5.625" style="0" customWidth="1"/>
    <col min="5" max="5" width="5.50390625" style="0" customWidth="1"/>
    <col min="6" max="6" width="9.50390625" style="0" customWidth="1"/>
    <col min="7" max="7" width="9.00390625" style="0" customWidth="1"/>
    <col min="8" max="8" width="9.25390625" style="0" customWidth="1"/>
    <col min="9" max="9" width="5.625" style="0" customWidth="1"/>
    <col min="10" max="10" width="5.50390625" style="0" customWidth="1"/>
    <col min="11" max="11" width="5.625" style="0" customWidth="1"/>
    <col min="12" max="12" width="9.25390625" style="0" bestFit="1" customWidth="1"/>
    <col min="13" max="13" width="9.875" style="0" customWidth="1"/>
    <col min="14" max="14" width="11.00390625" style="0" customWidth="1"/>
    <col min="15" max="17" width="9.25390625" style="0" bestFit="1" customWidth="1"/>
    <col min="18" max="18" width="7.75390625" style="0" customWidth="1"/>
    <col min="19" max="19" width="7.375" style="0" customWidth="1"/>
    <col min="20" max="20" width="6.50390625" style="0" customWidth="1"/>
    <col min="21" max="21" width="6.7539062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103" t="s">
        <v>0</v>
      </c>
      <c r="P1" s="103"/>
      <c r="Q1" s="103"/>
      <c r="R1" s="103"/>
      <c r="S1" s="103"/>
      <c r="T1" s="103"/>
      <c r="U1" s="103"/>
    </row>
    <row r="2" spans="2:21" ht="19.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9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19.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9.5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112"/>
      <c r="P6" s="112"/>
      <c r="Q6" s="112"/>
      <c r="R6" s="112"/>
      <c r="S6" s="112"/>
      <c r="T6" s="112"/>
      <c r="U6" s="112"/>
    </row>
    <row r="7" spans="2:21" ht="12.75" customHeight="1">
      <c r="B7" s="110" t="s">
        <v>32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2:21" ht="54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21.75" customHeight="1">
      <c r="A9" s="105" t="s">
        <v>1</v>
      </c>
      <c r="B9" s="105" t="s">
        <v>2</v>
      </c>
      <c r="C9" s="104" t="s">
        <v>3</v>
      </c>
      <c r="D9" s="97"/>
      <c r="E9" s="97"/>
      <c r="F9" s="97"/>
      <c r="G9" s="97"/>
      <c r="H9" s="98"/>
      <c r="I9" s="104" t="s">
        <v>4</v>
      </c>
      <c r="J9" s="97"/>
      <c r="K9" s="97"/>
      <c r="L9" s="97"/>
      <c r="M9" s="97"/>
      <c r="N9" s="98"/>
      <c r="O9" s="104" t="s">
        <v>5</v>
      </c>
      <c r="P9" s="97"/>
      <c r="Q9" s="98"/>
      <c r="R9" s="104" t="s">
        <v>6</v>
      </c>
      <c r="S9" s="97"/>
      <c r="T9" s="98"/>
      <c r="U9" s="105" t="s">
        <v>7</v>
      </c>
    </row>
    <row r="10" spans="1:21" ht="42" customHeight="1">
      <c r="A10" s="111"/>
      <c r="B10" s="111"/>
      <c r="C10" s="107" t="s">
        <v>8</v>
      </c>
      <c r="D10" s="108"/>
      <c r="E10" s="109"/>
      <c r="F10" s="105" t="s">
        <v>9</v>
      </c>
      <c r="G10" s="97" t="s">
        <v>10</v>
      </c>
      <c r="H10" s="98"/>
      <c r="I10" s="107" t="s">
        <v>11</v>
      </c>
      <c r="J10" s="108"/>
      <c r="K10" s="109"/>
      <c r="L10" s="105" t="s">
        <v>9</v>
      </c>
      <c r="M10" s="97" t="s">
        <v>10</v>
      </c>
      <c r="N10" s="98"/>
      <c r="O10" s="105" t="s">
        <v>9</v>
      </c>
      <c r="P10" s="97" t="s">
        <v>10</v>
      </c>
      <c r="Q10" s="98"/>
      <c r="R10" s="105" t="s">
        <v>9</v>
      </c>
      <c r="S10" s="97" t="s">
        <v>33</v>
      </c>
      <c r="T10" s="98"/>
      <c r="U10" s="111"/>
    </row>
    <row r="11" spans="1:21" ht="48" customHeight="1">
      <c r="A11" s="106"/>
      <c r="B11" s="106"/>
      <c r="C11" s="8" t="s">
        <v>12</v>
      </c>
      <c r="D11" s="9" t="s">
        <v>13</v>
      </c>
      <c r="E11" s="9" t="s">
        <v>14</v>
      </c>
      <c r="F11" s="106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106"/>
      <c r="M11" s="10" t="s">
        <v>15</v>
      </c>
      <c r="N11" s="10" t="s">
        <v>16</v>
      </c>
      <c r="O11" s="106"/>
      <c r="P11" s="10" t="s">
        <v>15</v>
      </c>
      <c r="Q11" s="10" t="s">
        <v>16</v>
      </c>
      <c r="R11" s="106"/>
      <c r="S11" s="10" t="s">
        <v>15</v>
      </c>
      <c r="T11" s="10" t="s">
        <v>16</v>
      </c>
      <c r="U11" s="106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24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F15</f>
        <v>4267175.88</v>
      </c>
      <c r="G13" s="13">
        <f>G15</f>
        <v>2659500</v>
      </c>
      <c r="H13" s="13">
        <f>H15</f>
        <v>1607675.88</v>
      </c>
      <c r="I13" s="5" t="s">
        <v>18</v>
      </c>
      <c r="J13" s="5" t="s">
        <v>18</v>
      </c>
      <c r="K13" s="5" t="s">
        <v>18</v>
      </c>
      <c r="L13" s="95">
        <f aca="true" t="shared" si="0" ref="L13:T13">L15</f>
        <v>4267175.88</v>
      </c>
      <c r="M13" s="95">
        <f t="shared" si="0"/>
        <v>2659500</v>
      </c>
      <c r="N13" s="95">
        <f t="shared" si="0"/>
        <v>1607675.88</v>
      </c>
      <c r="O13" s="95">
        <f t="shared" si="0"/>
        <v>4267175.88</v>
      </c>
      <c r="P13" s="95">
        <f t="shared" si="0"/>
        <v>2659500</v>
      </c>
      <c r="Q13" s="95">
        <f t="shared" si="0"/>
        <v>1607675.88</v>
      </c>
      <c r="R13" s="55">
        <f t="shared" si="0"/>
        <v>0</v>
      </c>
      <c r="S13" s="55">
        <f t="shared" si="0"/>
        <v>0</v>
      </c>
      <c r="T13" s="55">
        <f t="shared" si="0"/>
        <v>0</v>
      </c>
      <c r="U13" s="6"/>
    </row>
    <row r="14" spans="1:220" s="22" customFormat="1" ht="11.25" customHeight="1" thickBo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7"/>
      <c r="M14" s="17"/>
      <c r="N14" s="17"/>
      <c r="O14" s="17"/>
      <c r="P14" s="17"/>
      <c r="Q14" s="17"/>
      <c r="R14" s="17"/>
      <c r="S14" s="56"/>
      <c r="T14" s="56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22" customFormat="1" ht="60.75" customHeight="1" thickBot="1" thickTop="1">
      <c r="A15" s="23" t="s">
        <v>20</v>
      </c>
      <c r="B15" s="24" t="s">
        <v>21</v>
      </c>
      <c r="C15" s="25" t="s">
        <v>18</v>
      </c>
      <c r="D15" s="26">
        <v>3307.5</v>
      </c>
      <c r="E15" s="27">
        <v>0.6455</v>
      </c>
      <c r="F15" s="28">
        <f>F17</f>
        <v>4267175.88</v>
      </c>
      <c r="G15" s="29">
        <f>G17</f>
        <v>2659500</v>
      </c>
      <c r="H15" s="29">
        <f>H17</f>
        <v>1607675.88</v>
      </c>
      <c r="I15" s="64">
        <v>0</v>
      </c>
      <c r="J15" s="94">
        <f aca="true" t="shared" si="1" ref="J15:Q15">J17</f>
        <v>3307.5</v>
      </c>
      <c r="K15" s="90">
        <f t="shared" si="1"/>
        <v>0.6455</v>
      </c>
      <c r="L15" s="57">
        <f t="shared" si="1"/>
        <v>4267175.88</v>
      </c>
      <c r="M15" s="57">
        <f t="shared" si="1"/>
        <v>2659500</v>
      </c>
      <c r="N15" s="57">
        <f t="shared" si="1"/>
        <v>1607675.88</v>
      </c>
      <c r="O15" s="57">
        <f t="shared" si="1"/>
        <v>4267175.88</v>
      </c>
      <c r="P15" s="57">
        <f t="shared" si="1"/>
        <v>2659500</v>
      </c>
      <c r="Q15" s="57">
        <f t="shared" si="1"/>
        <v>1607675.88</v>
      </c>
      <c r="R15" s="59">
        <f>R16</f>
        <v>0</v>
      </c>
      <c r="S15" s="59">
        <f>S16</f>
        <v>0</v>
      </c>
      <c r="T15" s="59">
        <f>T16</f>
        <v>0</v>
      </c>
      <c r="U15" s="3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</row>
    <row r="16" spans="1:220" s="22" customFormat="1" ht="12.75" customHeight="1" thickBot="1" thickTop="1">
      <c r="A16" s="31"/>
      <c r="B16" s="32" t="s">
        <v>22</v>
      </c>
      <c r="C16" s="33"/>
      <c r="D16" s="34"/>
      <c r="E16" s="34"/>
      <c r="F16" s="35"/>
      <c r="G16" s="35"/>
      <c r="H16" s="35"/>
      <c r="I16" s="36"/>
      <c r="J16" s="37"/>
      <c r="K16" s="91"/>
      <c r="L16" s="42"/>
      <c r="M16" s="42"/>
      <c r="N16" s="42"/>
      <c r="O16" s="42"/>
      <c r="P16" s="42"/>
      <c r="Q16" s="42"/>
      <c r="R16" s="42"/>
      <c r="S16" s="61"/>
      <c r="T16" s="61"/>
      <c r="U16" s="3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</row>
    <row r="17" spans="1:220" s="22" customFormat="1" ht="36.75" customHeight="1" thickBot="1" thickTop="1">
      <c r="A17" s="39" t="s">
        <v>23</v>
      </c>
      <c r="B17" s="69" t="s">
        <v>24</v>
      </c>
      <c r="C17" s="44" t="s">
        <v>18</v>
      </c>
      <c r="D17" s="70">
        <v>3307.5</v>
      </c>
      <c r="E17" s="71">
        <v>0.6455</v>
      </c>
      <c r="F17" s="72">
        <f>F18</f>
        <v>4267175.88</v>
      </c>
      <c r="G17" s="73">
        <f>G18</f>
        <v>2659500</v>
      </c>
      <c r="H17" s="73">
        <f>H18</f>
        <v>1607675.88</v>
      </c>
      <c r="I17" s="67">
        <v>0</v>
      </c>
      <c r="J17" s="63">
        <f aca="true" t="shared" si="2" ref="J17:T17">J18</f>
        <v>3307.5</v>
      </c>
      <c r="K17" s="89">
        <f t="shared" si="2"/>
        <v>0.6455</v>
      </c>
      <c r="L17" s="65">
        <f t="shared" si="2"/>
        <v>4267175.88</v>
      </c>
      <c r="M17" s="65">
        <f t="shared" si="2"/>
        <v>2659500</v>
      </c>
      <c r="N17" s="65">
        <f t="shared" si="2"/>
        <v>1607675.88</v>
      </c>
      <c r="O17" s="65">
        <f t="shared" si="2"/>
        <v>4267175.88</v>
      </c>
      <c r="P17" s="65">
        <f t="shared" si="2"/>
        <v>2659500</v>
      </c>
      <c r="Q17" s="65">
        <f t="shared" si="2"/>
        <v>1607675.88</v>
      </c>
      <c r="R17" s="66">
        <f t="shared" si="2"/>
        <v>0</v>
      </c>
      <c r="S17" s="66">
        <f t="shared" si="2"/>
        <v>0</v>
      </c>
      <c r="T17" s="66">
        <f t="shared" si="2"/>
        <v>0</v>
      </c>
      <c r="U17" s="11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</row>
    <row r="18" spans="1:220" s="22" customFormat="1" ht="15" customHeight="1" thickBot="1" thickTop="1">
      <c r="A18" s="41"/>
      <c r="B18" s="74" t="s">
        <v>25</v>
      </c>
      <c r="C18" s="75"/>
      <c r="D18" s="26">
        <v>3307.5</v>
      </c>
      <c r="E18" s="27">
        <v>0.6455</v>
      </c>
      <c r="F18" s="28">
        <f>F20</f>
        <v>4267175.88</v>
      </c>
      <c r="G18" s="29">
        <f>G20</f>
        <v>2659500</v>
      </c>
      <c r="H18" s="29">
        <f>H20</f>
        <v>1607675.88</v>
      </c>
      <c r="I18" s="67">
        <v>0</v>
      </c>
      <c r="J18" s="63">
        <f aca="true" t="shared" si="3" ref="J18:Q18">J20</f>
        <v>3307.5</v>
      </c>
      <c r="K18" s="89">
        <f t="shared" si="3"/>
        <v>0.6455</v>
      </c>
      <c r="L18" s="65">
        <f t="shared" si="3"/>
        <v>4267175.88</v>
      </c>
      <c r="M18" s="65">
        <f t="shared" si="3"/>
        <v>2659500</v>
      </c>
      <c r="N18" s="58">
        <f t="shared" si="3"/>
        <v>1607675.88</v>
      </c>
      <c r="O18" s="65">
        <f t="shared" si="3"/>
        <v>4267175.88</v>
      </c>
      <c r="P18" s="65">
        <f t="shared" si="3"/>
        <v>2659500</v>
      </c>
      <c r="Q18" s="65">
        <f t="shared" si="3"/>
        <v>1607675.88</v>
      </c>
      <c r="R18" s="65">
        <v>0</v>
      </c>
      <c r="S18" s="65">
        <v>0</v>
      </c>
      <c r="T18" s="65">
        <v>0</v>
      </c>
      <c r="U18" s="114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</row>
    <row r="19" spans="1:220" s="22" customFormat="1" ht="12.75" customHeight="1" thickBot="1" thickTop="1">
      <c r="A19" s="41"/>
      <c r="B19" s="82" t="s">
        <v>26</v>
      </c>
      <c r="C19" s="75"/>
      <c r="D19" s="83"/>
      <c r="E19" s="83"/>
      <c r="F19" s="84"/>
      <c r="G19" s="84"/>
      <c r="H19" s="84"/>
      <c r="I19" s="68"/>
      <c r="J19" s="40"/>
      <c r="K19" s="40"/>
      <c r="L19" s="62"/>
      <c r="M19" s="62"/>
      <c r="N19" s="62"/>
      <c r="O19" s="62"/>
      <c r="P19" s="62"/>
      <c r="Q19" s="62"/>
      <c r="R19" s="83"/>
      <c r="S19" s="60"/>
      <c r="T19" s="60"/>
      <c r="U19" s="11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</row>
    <row r="20" spans="1:220" s="22" customFormat="1" ht="72" customHeight="1" thickBot="1" thickTop="1">
      <c r="A20" s="43" t="s">
        <v>27</v>
      </c>
      <c r="B20" s="76" t="s">
        <v>28</v>
      </c>
      <c r="C20" s="77" t="s">
        <v>18</v>
      </c>
      <c r="D20" s="78">
        <v>3307.5</v>
      </c>
      <c r="E20" s="79">
        <v>0.6455</v>
      </c>
      <c r="F20" s="80">
        <f>SUM(G20:H20)</f>
        <v>4267175.88</v>
      </c>
      <c r="G20" s="81">
        <v>2659500</v>
      </c>
      <c r="H20" s="81">
        <v>1607675.88</v>
      </c>
      <c r="I20" s="88">
        <v>1</v>
      </c>
      <c r="J20" s="86">
        <v>3307.5</v>
      </c>
      <c r="K20" s="87">
        <v>0.6455</v>
      </c>
      <c r="L20" s="65">
        <f>SUM(M20:N20)</f>
        <v>4267175.88</v>
      </c>
      <c r="M20" s="92">
        <v>2659500</v>
      </c>
      <c r="N20" s="93">
        <v>1607675.88</v>
      </c>
      <c r="O20" s="65">
        <f>SUM(P20:Q20)</f>
        <v>4267175.88</v>
      </c>
      <c r="P20" s="92">
        <v>2659500</v>
      </c>
      <c r="Q20" s="93">
        <v>1607675.88</v>
      </c>
      <c r="R20" s="85">
        <v>0</v>
      </c>
      <c r="S20" s="85">
        <v>0</v>
      </c>
      <c r="T20" s="85">
        <v>0</v>
      </c>
      <c r="U20" s="115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</row>
    <row r="21" ht="13.5" thickTop="1"/>
    <row r="23" spans="2:21" ht="36.75" customHeight="1">
      <c r="B23" s="101" t="s">
        <v>29</v>
      </c>
      <c r="C23" s="101"/>
      <c r="D23" s="101"/>
      <c r="E23" s="101"/>
      <c r="F23" s="101"/>
      <c r="G23" s="101"/>
      <c r="H23" s="101"/>
      <c r="I23" s="101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2:21" ht="12" customHeight="1">
      <c r="B24" s="101"/>
      <c r="C24" s="101"/>
      <c r="D24" s="101"/>
      <c r="E24" s="101"/>
      <c r="F24" s="101"/>
      <c r="G24" s="101"/>
      <c r="H24" s="101"/>
      <c r="I24" s="101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21" ht="12.75">
      <c r="B25" s="102" t="s">
        <v>30</v>
      </c>
      <c r="C25" s="102"/>
      <c r="D25" s="102"/>
      <c r="E25" s="102"/>
      <c r="F25" s="102"/>
      <c r="G25" s="102"/>
      <c r="H25" s="102"/>
      <c r="I25" s="102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21" ht="15">
      <c r="B26" s="102"/>
      <c r="C26" s="102"/>
      <c r="D26" s="102"/>
      <c r="E26" s="102"/>
      <c r="F26" s="102"/>
      <c r="G26" s="102"/>
      <c r="H26" s="102"/>
      <c r="I26" s="102"/>
      <c r="L26" s="47"/>
      <c r="M26" s="45"/>
      <c r="N26" s="45"/>
      <c r="O26" s="45"/>
      <c r="P26" s="45"/>
      <c r="Q26" s="45"/>
      <c r="R26" s="45"/>
      <c r="S26" s="46"/>
      <c r="T26" s="46"/>
      <c r="U26" s="46"/>
    </row>
    <row r="27" spans="2:18" ht="17.25">
      <c r="B27" s="50"/>
      <c r="C27" s="51"/>
      <c r="D27" s="52"/>
      <c r="E27" s="53"/>
      <c r="F27" s="53"/>
      <c r="G27" s="53"/>
      <c r="H27" s="54"/>
      <c r="I27" s="54"/>
      <c r="J27" s="49"/>
      <c r="K27" s="49"/>
      <c r="L27" s="49"/>
      <c r="M27" s="49"/>
      <c r="N27" s="49"/>
      <c r="O27" s="49"/>
      <c r="P27" s="48"/>
      <c r="Q27" s="48"/>
      <c r="R27" s="48"/>
    </row>
    <row r="28" spans="2:9" ht="15" customHeight="1">
      <c r="B28" s="101" t="s">
        <v>31</v>
      </c>
      <c r="C28" s="101"/>
      <c r="D28" s="101"/>
      <c r="E28" s="101"/>
      <c r="F28" s="101"/>
      <c r="G28" s="101"/>
      <c r="H28" s="101"/>
      <c r="I28" s="54"/>
    </row>
    <row r="31" ht="15">
      <c r="B31" s="96" t="s">
        <v>34</v>
      </c>
    </row>
  </sheetData>
  <sheetProtection/>
  <mergeCells count="26">
    <mergeCell ref="B28:H28"/>
    <mergeCell ref="U17:U20"/>
    <mergeCell ref="A9:A11"/>
    <mergeCell ref="B9:B11"/>
    <mergeCell ref="C9:H9"/>
    <mergeCell ref="M10:N10"/>
    <mergeCell ref="L10:L11"/>
    <mergeCell ref="F10:F11"/>
    <mergeCell ref="P10:Q10"/>
    <mergeCell ref="R10:R11"/>
    <mergeCell ref="O1:U1"/>
    <mergeCell ref="R9:T9"/>
    <mergeCell ref="O10:O11"/>
    <mergeCell ref="I9:N9"/>
    <mergeCell ref="O9:Q9"/>
    <mergeCell ref="I10:K10"/>
    <mergeCell ref="B7:U8"/>
    <mergeCell ref="U9:U11"/>
    <mergeCell ref="C10:E10"/>
    <mergeCell ref="O6:U6"/>
    <mergeCell ref="S10:T10"/>
    <mergeCell ref="G10:H10"/>
    <mergeCell ref="L23:U23"/>
    <mergeCell ref="L24:U25"/>
    <mergeCell ref="B23:I24"/>
    <mergeCell ref="B25:I26"/>
  </mergeCells>
  <printOptions/>
  <pageMargins left="0.29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Петрова</cp:lastModifiedBy>
  <cp:lastPrinted>2016-02-09T06:59:32Z</cp:lastPrinted>
  <dcterms:created xsi:type="dcterms:W3CDTF">2015-06-02T06:59:11Z</dcterms:created>
  <dcterms:modified xsi:type="dcterms:W3CDTF">2016-02-09T06:59:36Z</dcterms:modified>
  <cp:category/>
  <cp:version/>
  <cp:contentType/>
  <cp:contentStatus/>
</cp:coreProperties>
</file>